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68.106\23-รายงานผลตัวชี้วัดยุทธศาสตร์ ที่ 2 Research and Innovation\ข้อมูลประจำปีงบประมาณ 2562\กรอบการจัดทำรายงานผล ปี 62\"/>
    </mc:Choice>
  </mc:AlternateContent>
  <bookViews>
    <workbookView xWindow="0" yWindow="0" windowWidth="24000" windowHeight="9735" tabRatio="959" firstSheet="4" activeTab="5"/>
  </bookViews>
  <sheets>
    <sheet name="1.ใบคั่น QY " sheetId="1" r:id="rId1"/>
    <sheet name="1.2สรุปผลkpi (G) QY  " sheetId="3" r:id="rId2"/>
    <sheet name="2.ใบคั่น เปรียบเทียบแผนผล (G)" sheetId="4" r:id="rId3"/>
    <sheet name="2.1สรุปยุทธ 1-6 (G)" sheetId="5" r:id="rId4"/>
    <sheet name="3.ใบคั่น รายงานผล   (G)" sheetId="6" r:id="rId5"/>
    <sheet name="3.1รายงานผล (G)  QY " sheetId="7" r:id="rId6"/>
    <sheet name="4.ใบคั่น " sheetId="16" r:id="rId7"/>
    <sheet name="4.2ยุทธ 2 (G) " sheetId="10" r:id="rId8"/>
    <sheet name="ใบคั่น 4" sheetId="18" r:id="rId9"/>
    <sheet name="G1 จำนวนผลงานที่ได้รับรางวัล" sheetId="19" r:id="rId10"/>
    <sheet name="G2 อุตสาหกรรมเป้าหมาย" sheetId="20" r:id="rId11"/>
    <sheet name="G3 ใช้ประโยชน์เชิงพาณิชย์" sheetId="21" r:id="rId12"/>
    <sheet name="G4 นำไปใช้ประโยชน์กับชุมชน" sheetId="22" r:id="rId13"/>
  </sheets>
  <externalReferences>
    <externalReference r:id="rId14"/>
    <externalReference r:id="rId15"/>
  </externalReferences>
  <definedNames>
    <definedName name="_xlnm._FilterDatabase" localSheetId="9" hidden="1">'G1 จำนวนผลงานที่ได้รับรางวัล'!$A$3:$U$27</definedName>
    <definedName name="_xlnm._FilterDatabase" localSheetId="10" hidden="1">'G2 อุตสาหกรรมเป้าหมาย'!$A$3:$M$15</definedName>
    <definedName name="_xlnm._FilterDatabase" localSheetId="11" hidden="1">'G3 ใช้ประโยชน์เชิงพาณิชย์'!$A$3:$M$14</definedName>
    <definedName name="_xlnm._FilterDatabase" localSheetId="12" hidden="1">'G4 นำไปใช้ประโยชน์กับชุมชน'!$A$3:$J$31</definedName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plan" localSheetId="5">#REF!</definedName>
    <definedName name="plan" localSheetId="6">#REF!</definedName>
    <definedName name="plan" localSheetId="9">#REF!</definedName>
    <definedName name="plan" localSheetId="10">#REF!</definedName>
    <definedName name="plan" localSheetId="11">#REF!</definedName>
    <definedName name="plan" localSheetId="12">#REF!</definedName>
    <definedName name="plan" localSheetId="8">#REF!</definedName>
    <definedName name="plan">#REF!</definedName>
    <definedName name="_xlnm.Print_Area" localSheetId="1">'1.2สรุปผลkpi (G) QY  '!$A$1:$Q$16</definedName>
    <definedName name="_xlnm.Print_Area" localSheetId="0">'1.ใบคั่น QY '!$A$1:$A$13</definedName>
    <definedName name="_xlnm.Print_Area" localSheetId="3">'2.1สรุปยุทธ 1-6 (G)'!$A$1:$W$11</definedName>
    <definedName name="_xlnm.Print_Area" localSheetId="2">'2.ใบคั่น เปรียบเทียบแผนผล (G)'!$A$1:$A$14</definedName>
    <definedName name="_xlnm.Print_Area" localSheetId="5">'3.1รายงานผล (G)  QY '!$A$1:$R$17</definedName>
    <definedName name="_xlnm.Print_Area" localSheetId="4">'3.ใบคั่น รายงานผล   (G)'!$A$1:$A$15</definedName>
    <definedName name="_xlnm.Print_Area" localSheetId="7">'4.2ยุทธ 2 (G) '!$A$1:$J$9</definedName>
    <definedName name="_xlnm.Print_Area" localSheetId="6">'4.ใบคั่น '!$A$1:$A$18</definedName>
    <definedName name="_xlnm.Print_Area" localSheetId="9">'G1 จำนวนผลงานที่ได้รับรางวัล'!$A$1:$K$23</definedName>
    <definedName name="_xlnm.Print_Area" localSheetId="10">'G2 อุตสาหกรรมเป้าหมาย'!$A$1:$J$12</definedName>
    <definedName name="_xlnm.Print_Area" localSheetId="11">'G3 ใช้ประโยชน์เชิงพาณิชย์'!$A$1:$I$11</definedName>
    <definedName name="_xlnm.Print_Area" localSheetId="12">'G4 นำไปใช้ประโยชน์กับชุมชน'!$A$1:$J$8</definedName>
    <definedName name="_xlnm.Print_Area" localSheetId="8">'ใบคั่น 4'!$A$1:$A$18</definedName>
    <definedName name="_xlnm.Print_Area">#REF!</definedName>
    <definedName name="PRINT_AREA_MI">#REF!</definedName>
    <definedName name="_xlnm.Print_Titles" localSheetId="1">'1.2สรุปผลkpi (G) QY  '!$10:$11</definedName>
    <definedName name="_xlnm.Print_Titles" localSheetId="3">'2.1สรุปยุทธ 1-6 (G)'!$A:$D,'2.1สรุปยุทธ 1-6 (G)'!$4:$6</definedName>
    <definedName name="_xlnm.Print_Titles" localSheetId="5">'3.1รายงานผล (G)  QY '!$9:$12</definedName>
    <definedName name="_xlnm.Print_Titles" localSheetId="7">'4.2ยุทธ 2 (G) '!$4:$5</definedName>
    <definedName name="_xlnm.Print_Titles" localSheetId="9">'G1 จำนวนผลงานที่ได้รับรางวัล'!$1:$3</definedName>
    <definedName name="_xlnm.Print_Titles" localSheetId="10">'G2 อุตสาหกรรมเป้าหมาย'!$1:$3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 localSheetId="1">#REF!</definedName>
    <definedName name="Q_01Government_ครอง" localSheetId="0">#REF!</definedName>
    <definedName name="Q_01Government_ครอง" localSheetId="3">#REF!</definedName>
    <definedName name="Q_01Government_ครอง" localSheetId="2">#REF!</definedName>
    <definedName name="Q_01Government_ครอง" localSheetId="5">#REF!</definedName>
    <definedName name="Q_01Government_ครอง" localSheetId="4">#REF!</definedName>
    <definedName name="Q_01Government_ครอง" localSheetId="7">#REF!</definedName>
    <definedName name="Q_01Government_ครอง" localSheetId="6">#REF!</definedName>
    <definedName name="Q_01Government_ครอง" localSheetId="9">#REF!</definedName>
    <definedName name="Q_01Government_ครอง" localSheetId="10">#REF!</definedName>
    <definedName name="Q_01Government_ครอง" localSheetId="11">#REF!</definedName>
    <definedName name="Q_01Government_ครอง" localSheetId="12">#REF!</definedName>
    <definedName name="Q_01Government_ครอง" localSheetId="8">#REF!</definedName>
    <definedName name="Q_01Government_ครอง">#REF!</definedName>
    <definedName name="Q_02" localSheetId="1">#REF!</definedName>
    <definedName name="Q_02" localSheetId="5">#REF!</definedName>
    <definedName name="Q_02" localSheetId="7">#REF!</definedName>
    <definedName name="Q_02" localSheetId="6">#REF!</definedName>
    <definedName name="Q_02" localSheetId="9">#REF!</definedName>
    <definedName name="Q_02" localSheetId="10">#REF!</definedName>
    <definedName name="Q_02" localSheetId="11">#REF!</definedName>
    <definedName name="Q_02" localSheetId="12">#REF!</definedName>
    <definedName name="Q_02" localSheetId="8">#REF!</definedName>
    <definedName name="Q_02">#REF!</definedName>
    <definedName name="Q_02Government_ว่าง" localSheetId="1">#REF!</definedName>
    <definedName name="Q_02Government_ว่าง" localSheetId="0">#REF!</definedName>
    <definedName name="Q_02Government_ว่าง" localSheetId="3">#REF!</definedName>
    <definedName name="Q_02Government_ว่าง" localSheetId="2">#REF!</definedName>
    <definedName name="Q_02Government_ว่าง" localSheetId="5">#REF!</definedName>
    <definedName name="Q_02Government_ว่าง" localSheetId="4">#REF!</definedName>
    <definedName name="Q_02Government_ว่าง" localSheetId="7">#REF!</definedName>
    <definedName name="Q_02Government_ว่าง" localSheetId="6">#REF!</definedName>
    <definedName name="Q_02Government_ว่าง" localSheetId="9">#REF!</definedName>
    <definedName name="Q_02Government_ว่าง" localSheetId="10">#REF!</definedName>
    <definedName name="Q_02Government_ว่าง" localSheetId="11">#REF!</definedName>
    <definedName name="Q_02Government_ว่าง" localSheetId="12">#REF!</definedName>
    <definedName name="Q_02Government_ว่าง" localSheetId="8">#REF!</definedName>
    <definedName name="Q_02Government_ว่าง">#REF!</definedName>
    <definedName name="Q_06TotalGovern" localSheetId="1">#REF!</definedName>
    <definedName name="Q_06TotalGovern" localSheetId="0">#REF!</definedName>
    <definedName name="Q_06TotalGovern" localSheetId="3">#REF!</definedName>
    <definedName name="Q_06TotalGovern" localSheetId="2">#REF!</definedName>
    <definedName name="Q_06TotalGovern" localSheetId="5">#REF!</definedName>
    <definedName name="Q_06TotalGovern" localSheetId="4">#REF!</definedName>
    <definedName name="Q_06TotalGovern" localSheetId="7">#REF!</definedName>
    <definedName name="Q_06TotalGovern" localSheetId="6">#REF!</definedName>
    <definedName name="Q_06TotalGovern" localSheetId="9">#REF!</definedName>
    <definedName name="Q_06TotalGovern" localSheetId="10">#REF!</definedName>
    <definedName name="Q_06TotalGovern" localSheetId="11">#REF!</definedName>
    <definedName name="Q_06TotalGovern" localSheetId="12">#REF!</definedName>
    <definedName name="Q_06TotalGovern" localSheetId="8">#REF!</definedName>
    <definedName name="Q_06TotalGovern">#REF!</definedName>
    <definedName name="Q_07_15" localSheetId="1">#REF!</definedName>
    <definedName name="Q_07_15" localSheetId="5">#REF!</definedName>
    <definedName name="Q_07_15" localSheetId="7">#REF!</definedName>
    <definedName name="Q_07_15" localSheetId="6">#REF!</definedName>
    <definedName name="Q_07_15" localSheetId="9">#REF!</definedName>
    <definedName name="Q_07_15" localSheetId="10">#REF!</definedName>
    <definedName name="Q_07_15" localSheetId="11">#REF!</definedName>
    <definedName name="Q_07_15" localSheetId="12">#REF!</definedName>
    <definedName name="Q_07_15" localSheetId="8">#REF!</definedName>
    <definedName name="Q_07_15">#REF!</definedName>
    <definedName name="Q_07TotalGovern_ครอง" localSheetId="1">#REF!</definedName>
    <definedName name="Q_07TotalGovern_ครอง" localSheetId="0">#REF!</definedName>
    <definedName name="Q_07TotalGovern_ครอง" localSheetId="3">#REF!</definedName>
    <definedName name="Q_07TotalGovern_ครอง" localSheetId="2">#REF!</definedName>
    <definedName name="Q_07TotalGovern_ครอง" localSheetId="5">#REF!</definedName>
    <definedName name="Q_07TotalGovern_ครอง" localSheetId="4">#REF!</definedName>
    <definedName name="Q_07TotalGovern_ครอง" localSheetId="7">#REF!</definedName>
    <definedName name="Q_07TotalGovern_ครอง" localSheetId="6">#REF!</definedName>
    <definedName name="Q_07TotalGovern_ครอง" localSheetId="9">#REF!</definedName>
    <definedName name="Q_07TotalGovern_ครอง" localSheetId="10">#REF!</definedName>
    <definedName name="Q_07TotalGovern_ครอง" localSheetId="11">#REF!</definedName>
    <definedName name="Q_07TotalGovern_ครอง" localSheetId="12">#REF!</definedName>
    <definedName name="Q_07TotalGovern_ครอง" localSheetId="8">#REF!</definedName>
    <definedName name="Q_07TotalGovern_ครอง">#REF!</definedName>
    <definedName name="RDG60T0089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">#REF!,#REF!</definedName>
    <definedName name="sum">#REF!</definedName>
    <definedName name="sum_1000up">#REF!,#REF!</definedName>
    <definedName name="test" localSheetId="1">#REF!</definedName>
    <definedName name="test" localSheetId="0">#REF!</definedName>
    <definedName name="test" localSheetId="3">#REF!</definedName>
    <definedName name="test" localSheetId="2">#REF!</definedName>
    <definedName name="test" localSheetId="5">#REF!</definedName>
    <definedName name="test" localSheetId="4">#REF!</definedName>
    <definedName name="test" localSheetId="7">#REF!</definedName>
    <definedName name="test" localSheetId="6">#REF!</definedName>
    <definedName name="test" localSheetId="9">#REF!</definedName>
    <definedName name="test" localSheetId="10">#REF!</definedName>
    <definedName name="test" localSheetId="11">#REF!</definedName>
    <definedName name="test" localSheetId="12">#REF!</definedName>
    <definedName name="test" localSheetId="8">#REF!</definedName>
    <definedName name="test">#REF!</definedName>
    <definedName name="ก555" localSheetId="1">#REF!</definedName>
    <definedName name="ก555" localSheetId="0">#REF!</definedName>
    <definedName name="ก555" localSheetId="3">#REF!</definedName>
    <definedName name="ก555" localSheetId="2">#REF!</definedName>
    <definedName name="ก555" localSheetId="5">#REF!</definedName>
    <definedName name="ก555" localSheetId="4">#REF!</definedName>
    <definedName name="ก555" localSheetId="7">#REF!</definedName>
    <definedName name="ก555" localSheetId="6">#REF!</definedName>
    <definedName name="ก555" localSheetId="9">#REF!</definedName>
    <definedName name="ก555" localSheetId="10">#REF!</definedName>
    <definedName name="ก555" localSheetId="11">#REF!</definedName>
    <definedName name="ก555" localSheetId="12">#REF!</definedName>
    <definedName name="ก555" localSheetId="8">#REF!</definedName>
    <definedName name="ก555">#REF!</definedName>
    <definedName name="คำนำ" localSheetId="1">#REF!</definedName>
    <definedName name="คำนำ" localSheetId="0">#REF!</definedName>
    <definedName name="คำนำ" localSheetId="3">#REF!</definedName>
    <definedName name="คำนำ" localSheetId="2">#REF!</definedName>
    <definedName name="คำนำ" localSheetId="5">#REF!</definedName>
    <definedName name="คำนำ" localSheetId="4">#REF!</definedName>
    <definedName name="คำนำ" localSheetId="7">#REF!</definedName>
    <definedName name="คำนำ" localSheetId="6">#REF!</definedName>
    <definedName name="คำนำ" localSheetId="9">#REF!</definedName>
    <definedName name="คำนำ" localSheetId="10">#REF!</definedName>
    <definedName name="คำนำ" localSheetId="11">#REF!</definedName>
    <definedName name="คำนำ" localSheetId="12">#REF!</definedName>
    <definedName name="คำนำ" localSheetId="8">#REF!</definedName>
    <definedName name="คำนำ">#REF!</definedName>
    <definedName name="แผนงานจัดการศึกษาระดับอุดมศึกษา">[2]ศูนย์สัตวศาสตร์ฯ!#REF!</definedName>
    <definedName name="พพ075" localSheetId="1">#REF!</definedName>
    <definedName name="พพ075" localSheetId="0">#REF!</definedName>
    <definedName name="พพ075" localSheetId="3">#REF!</definedName>
    <definedName name="พพ075" localSheetId="2">#REF!</definedName>
    <definedName name="พพ075" localSheetId="5">#REF!</definedName>
    <definedName name="พพ075" localSheetId="4">#REF!</definedName>
    <definedName name="พพ075" localSheetId="7">#REF!</definedName>
    <definedName name="พพ075" localSheetId="6">#REF!</definedName>
    <definedName name="พพ075" localSheetId="9">#REF!</definedName>
    <definedName name="พพ075" localSheetId="10">#REF!</definedName>
    <definedName name="พพ075" localSheetId="11">#REF!</definedName>
    <definedName name="พพ075" localSheetId="12">#REF!</definedName>
    <definedName name="พพ075" localSheetId="8">#REF!</definedName>
    <definedName name="พพ075">#REF!</definedName>
    <definedName name="สารบัญ" localSheetId="1">#REF!</definedName>
    <definedName name="สารบัญ" localSheetId="0">#REF!</definedName>
    <definedName name="สารบัญ" localSheetId="3">#REF!</definedName>
    <definedName name="สารบัญ" localSheetId="2">#REF!</definedName>
    <definedName name="สารบัญ" localSheetId="5">#REF!</definedName>
    <definedName name="สารบัญ" localSheetId="4">#REF!</definedName>
    <definedName name="สารบัญ" localSheetId="7">#REF!</definedName>
    <definedName name="สารบัญ" localSheetId="6">#REF!</definedName>
    <definedName name="สารบัญ" localSheetId="9">#REF!</definedName>
    <definedName name="สารบัญ" localSheetId="10">#REF!</definedName>
    <definedName name="สารบัญ" localSheetId="11">#REF!</definedName>
    <definedName name="สารบัญ" localSheetId="12">#REF!</definedName>
    <definedName name="สารบัญ" localSheetId="8">#REF!</definedName>
    <definedName name="สารบัญ">#REF!</definedName>
  </definedNames>
  <calcPr calcId="152511"/>
</workbook>
</file>

<file path=xl/calcChain.xml><?xml version="1.0" encoding="utf-8"?>
<calcChain xmlns="http://schemas.openxmlformats.org/spreadsheetml/2006/main">
  <c r="M11" i="5" l="1"/>
  <c r="M10" i="5"/>
  <c r="M9" i="5"/>
  <c r="M8" i="5"/>
  <c r="O14" i="7" l="1"/>
  <c r="O15" i="7"/>
  <c r="L13" i="3" l="1"/>
  <c r="O16" i="7" l="1"/>
  <c r="O17" i="7"/>
  <c r="G13" i="7" l="1"/>
  <c r="W11" i="5"/>
  <c r="S11" i="5"/>
  <c r="O11" i="5"/>
  <c r="K11" i="5"/>
  <c r="W10" i="5"/>
  <c r="S10" i="5"/>
  <c r="O10" i="5"/>
  <c r="K10" i="5"/>
  <c r="W9" i="5"/>
  <c r="S9" i="5"/>
  <c r="O9" i="5"/>
  <c r="K9" i="5"/>
  <c r="W8" i="5"/>
  <c r="S8" i="5"/>
  <c r="O8" i="5"/>
  <c r="K8" i="5"/>
  <c r="G7" i="5"/>
  <c r="L16" i="3"/>
  <c r="L15" i="3"/>
  <c r="L14" i="3"/>
  <c r="H12" i="3"/>
  <c r="O7" i="5" l="1"/>
  <c r="L12" i="3"/>
  <c r="W7" i="5"/>
  <c r="K7" i="5"/>
  <c r="S7" i="5"/>
</calcChain>
</file>

<file path=xl/comments1.xml><?xml version="1.0" encoding="utf-8"?>
<comments xmlns="http://schemas.openxmlformats.org/spreadsheetml/2006/main">
  <authors>
    <author>Windows User</author>
  </authors>
  <commentList>
    <comment ref="O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นน.(รายปี)*ค่าคะแนนที่ได้(รายปี) / 100</t>
        </r>
      </text>
    </comment>
  </commentList>
</comments>
</file>

<file path=xl/sharedStrings.xml><?xml version="1.0" encoding="utf-8"?>
<sst xmlns="http://schemas.openxmlformats.org/spreadsheetml/2006/main" count="639" uniqueCount="289">
  <si>
    <t>ตัวชี้วัดเป้าประสงค์</t>
  </si>
  <si>
    <t>ผลการ
ดำเนินงาน</t>
  </si>
  <si>
    <t>จำนวน</t>
  </si>
  <si>
    <t>ดำเนินการแล้ว เป็นไปตามแผนและเป้าหมาย</t>
  </si>
  <si>
    <t>ดำเนินการแล้ว ยังไม่บรรลุเป้าหมาย</t>
  </si>
  <si>
    <t>2</t>
  </si>
  <si>
    <t xml:space="preserve">อยู่ในระหว่างดำเนินการ </t>
  </si>
  <si>
    <t>1</t>
  </si>
  <si>
    <t xml:space="preserve">ยังไม่ได้ดำเนินการ </t>
  </si>
  <si>
    <t>KPI
คณะ
ลำดับที่</t>
  </si>
  <si>
    <t>KPI
มทรธ.
ลำดับที่</t>
  </si>
  <si>
    <t xml:space="preserve">KPI
G
</t>
  </si>
  <si>
    <t>ค่าเป้าหมายการดำเนินงาน 
ประจำปี 2562</t>
  </si>
  <si>
    <t>น้ำหนัก
(ร้อยละ)</t>
  </si>
  <si>
    <t>ผลการประเมินไตรมาส…………...
เทียบกับแผนการดำเนินงานประจำปี  2562</t>
  </si>
  <si>
    <t>เกณฑ์การให้คะแนน
ปีงบประมาณ พ.ศ. 2562</t>
  </si>
  <si>
    <t xml:space="preserve"> หน่วยนับ</t>
  </si>
  <si>
    <t>Based Line
ปี 2557</t>
  </si>
  <si>
    <t>ระดับผลงาน</t>
  </si>
  <si>
    <t>ผลการดำเนินงาน</t>
  </si>
  <si>
    <t>ค่าคะแนนที่ได้</t>
  </si>
  <si>
    <t>ค่าคะแนนถ่วงน้ำหนัก</t>
  </si>
  <si>
    <t>G1</t>
  </si>
  <si>
    <t>G3</t>
  </si>
  <si>
    <t>G4</t>
  </si>
  <si>
    <t xml:space="preserve">ประเด็นยุทธศาสตร์ที่ 2 : การพัฒนางานวิจัย และนวัตกรรม เพื่อรองรับอุตสาหกรรมเป้าหมายของประเทศ  </t>
  </si>
  <si>
    <t>จำนวนผลงานวิจัย นวัตกรรม หรืองานสร้างสรรค์ ที่ได้รับรางวัลระดับชาติหรือนานาชาติ</t>
  </si>
  <si>
    <t>ผลงาน</t>
  </si>
  <si>
    <t>G2</t>
  </si>
  <si>
    <t>จำนวนผลงานวิจัย นวัตกรรมที่นำไปใช้ประโยชน์ในอุตสาหกรรมเป้าหมาย</t>
  </si>
  <si>
    <t>จำนวนผลงานวิจัย นวัตกรรม ถูกนำไปใช้ประโยชน์ในเชิงพาณิชย์</t>
  </si>
  <si>
    <t>จำนวนผลงานวิจัยที่สามารถนำไปใช้ในการพัฒนาคุณภาพชีวิต เพิ่มคุณค่าให้กับผลผลิตของชุมชน</t>
  </si>
  <si>
    <t xml:space="preserve"> </t>
  </si>
  <si>
    <t>ข้อมูลตัวชี้วัดเป้าประสงค์</t>
  </si>
  <si>
    <t>ค่าเป้าหมาย
การดำเนินงาน
ประจำปี 2562</t>
  </si>
  <si>
    <t>ผลการประเมินไตรมาสที่ 1</t>
  </si>
  <si>
    <t>ผลการประเมินไตรมาสที่ 2</t>
  </si>
  <si>
    <t>ผลการประเมินไตรมาสที่ 3</t>
  </si>
  <si>
    <t>ผลการประเมินไตรมาสที่ 4</t>
  </si>
  <si>
    <t>ระดับ
ผลงาน</t>
  </si>
  <si>
    <t>ค่าคะแนน
ที่ได้</t>
  </si>
  <si>
    <t>ค่าคะแนน
ถ่วงน้ำหนัก</t>
  </si>
  <si>
    <t>หน่วยนับ</t>
  </si>
  <si>
    <t xml:space="preserve">ประเด็นยุทธศาสตร์ที่ 2 : การพัฒนางานวิจัย และนวัตกรรม 
เพื่อรองรับอุตสาหกรรมเป้าหมายของประเทศ  </t>
  </si>
  <si>
    <t>ค่าเป้าหมาย
การดำเนินงาน 
ประจำปี 2562</t>
  </si>
  <si>
    <t>เกณฑ์การให้คะแนน</t>
  </si>
  <si>
    <t>ผลการประเมิน</t>
  </si>
  <si>
    <t>หมายเหตุ</t>
  </si>
  <si>
    <t>ข้อมูลพื้นฐานตัวชี้วัดเป้าประสงค์</t>
  </si>
  <si>
    <t>รวม
ทั้งสิ้น</t>
  </si>
  <si>
    <t>ไตรมาส 1
(ไม่สะสม)</t>
  </si>
  <si>
    <t>ไตรมาส 2
(ไม่สะสม)</t>
  </si>
  <si>
    <t>ไตรมาส 3
(ไม่สะสม)</t>
  </si>
  <si>
    <t>ไตรมาส 4
(ไม่สะสม)</t>
  </si>
  <si>
    <t>ชุดข้อมูลพื้นฐาน (Common data set)</t>
  </si>
  <si>
    <r>
      <t xml:space="preserve">สรุปข้อมูลผลการดำเนินงานตาม </t>
    </r>
    <r>
      <rPr>
        <b/>
        <i/>
        <u/>
        <sz val="24"/>
        <rFont val="TH SarabunPSK"/>
        <family val="2"/>
      </rPr>
      <t xml:space="preserve">ตัวชี้วัดเป้าประสงค์ </t>
    </r>
    <r>
      <rPr>
        <b/>
        <sz val="24"/>
        <rFont val="TH SarabunPSK"/>
        <family val="2"/>
      </rPr>
      <t>ของแผนยุทธศาสตร์ 20 ปี (2561-2580) 
และแผนพัฒนาสถาบันวิจัยและพัฒนา มหาวิทยาลัยเทคโนโลยีราชมงคลธัญบุรี
ประจำปีงบประมาณ 2562</t>
    </r>
  </si>
  <si>
    <r>
      <t>รายงานผลการปฏิบัติราชการตาม</t>
    </r>
    <r>
      <rPr>
        <b/>
        <i/>
        <u/>
        <sz val="24"/>
        <rFont val="TH SarabunPSK"/>
        <family val="2"/>
      </rPr>
      <t xml:space="preserve">ตัวชี้วัดเป้าประสงค์ </t>
    </r>
    <r>
      <rPr>
        <b/>
        <sz val="24"/>
        <rFont val="TH SarabunPSK"/>
        <family val="2"/>
      </rPr>
      <t xml:space="preserve">
ของแผนยุทธศาสตร์ 20 ปี (2561-2580) และแผนพัฒนาสถาบันวิจัยและพัฒนามหาวิทยาลัยเทคโนโลยีราชมงคลธัญบุรี ประจำปีงบประมาณ 2562  ( Q - Y )</t>
    </r>
  </si>
  <si>
    <r>
      <t xml:space="preserve">รายงานผลการปฏิบัติราชการตาม </t>
    </r>
    <r>
      <rPr>
        <b/>
        <i/>
        <u/>
        <sz val="20"/>
        <color theme="1"/>
        <rFont val="TH SarabunPSK"/>
        <family val="2"/>
      </rPr>
      <t xml:space="preserve">ตัวชี้วัดเป้าประสงค์ </t>
    </r>
    <r>
      <rPr>
        <b/>
        <sz val="20"/>
        <color theme="1"/>
        <rFont val="TH SarabunPSK"/>
        <family val="2"/>
      </rPr>
      <t xml:space="preserve">
ของแผนยุทธศาสตร์ 20 ปี (2561-2580) และแผนพัฒนาสถาบันวิจัยและพัฒนา  มหาวิทยาลัยเทคโนโลยีราชมงคลธัญบุรี ประจำปีงบประมาณ 2562  </t>
    </r>
  </si>
  <si>
    <t>เปรียบเทียบผลการดำเนินงานไตรมาส……1…...กับ แผนการดำเนินงานประจำปี  2562  ( Q - Y )</t>
  </si>
  <si>
    <r>
      <t>ข้อมูลผลการดำเนินงานตาม</t>
    </r>
    <r>
      <rPr>
        <b/>
        <i/>
        <u/>
        <sz val="20"/>
        <rFont val="TH SarabunPSK"/>
        <family val="2"/>
      </rPr>
      <t xml:space="preserve"> ตัวชี้วัดเป้าประสงค์</t>
    </r>
    <r>
      <rPr>
        <b/>
        <sz val="20"/>
        <rFont val="TH SarabunPSK"/>
        <family val="2"/>
      </rPr>
      <t xml:space="preserve"> ของแผนยุทธศาสตร์ 20 ปี (2561-2580) 
และแผนพัฒนาสถาบันวิจัยและพัฒนา  มหาวิทยาลัยเทคโนโลยีราชมงคลธัญบุรี ประจำปีงบประมาณ 2562 </t>
    </r>
  </si>
  <si>
    <r>
      <t xml:space="preserve">เปรียบเทียบแผน-ผล การดำเนินการตาม </t>
    </r>
    <r>
      <rPr>
        <b/>
        <i/>
        <u/>
        <sz val="22"/>
        <rFont val="TH SarabunPSK"/>
        <family val="2"/>
      </rPr>
      <t xml:space="preserve">ตัวชี้วัดเป้าประสงค์ </t>
    </r>
    <r>
      <rPr>
        <b/>
        <sz val="22"/>
        <color theme="1"/>
        <rFont val="TH SarabunPSK"/>
        <family val="2"/>
      </rPr>
      <t xml:space="preserve">
ของแผนยุทธศาสตร์ 20 ปี (2561-2580) และแผนพัฒนาสถาบันวิจัยและพัฒนา  มหาวิทยาลัยเทคโนโลยีราชมงคลธัญบุรี ประจำปีงบประมาณ 2562  ( Q - Y )</t>
    </r>
  </si>
  <si>
    <r>
      <t xml:space="preserve">ชุดข้อมูลพื้นฐาน (Common Data Set) ตาม </t>
    </r>
    <r>
      <rPr>
        <b/>
        <u/>
        <sz val="20"/>
        <color theme="1"/>
        <rFont val="TH SarabunPSK"/>
        <family val="2"/>
      </rPr>
      <t>ตัวชี้วัดเป้าประสงค์</t>
    </r>
    <r>
      <rPr>
        <b/>
        <sz val="20"/>
        <color theme="1"/>
        <rFont val="TH SarabunPSK"/>
        <family val="2"/>
      </rPr>
      <t xml:space="preserve"> ของแผนยุทธศาสตร์ 20 ปี (2561-2580) 
และแผนพัฒนา สถาบันวิจัยและพัฒนา  มหาวิทยาลัยเทคโนโลยีราชมงคลธัญบุรี ประจำปีงบประมาณ 2562 </t>
    </r>
  </si>
  <si>
    <t xml:space="preserve"> แบบรายงานผล RT_1 - RT_11</t>
  </si>
  <si>
    <t>ยุทธศาสตร์ที่ 2   การพัฒนางานวิจัย และนวัตกรรม เพื่อรองรับอุตสาหกรรมเป้าหมายของประเทศ</t>
  </si>
  <si>
    <t>ข้อมูลประจำเดือน</t>
  </si>
  <si>
    <t>ที่</t>
  </si>
  <si>
    <t>ชื่อผลงาน/โครงการ</t>
  </si>
  <si>
    <t>ชื่อ นามสกุล นักวิจัย</t>
  </si>
  <si>
    <t>สังกัด</t>
  </si>
  <si>
    <t>งบประมาณที่ได้รับ</t>
  </si>
  <si>
    <r>
      <t xml:space="preserve">สรุปรายละเอียดผลงานวิจัย/โครงการวิจัย 
</t>
    </r>
    <r>
      <rPr>
        <sz val="12"/>
        <rFont val="TH SarabunPSK"/>
        <family val="2"/>
      </rPr>
      <t>(มีความยาวไม่เกิน ๕ บรรทัด )</t>
    </r>
  </si>
  <si>
    <t>ชื่องานที่เข้าร่วมประกวด</t>
  </si>
  <si>
    <t>ประเทศเจ้าของรางวัล</t>
  </si>
  <si>
    <t>ประเภทรางวัล</t>
  </si>
  <si>
    <t>วัน เดือน ปี 
ที่ได้รับรางวัล</t>
  </si>
  <si>
    <t>Assistive Plate and Pen Technology to Help the Visually Impaired Sign Their Name and Identify Colors</t>
  </si>
  <si>
    <t xml:space="preserve">รศ.ดร.สุวรินทร์ ปัทมวรคุณ
ผศ.ดร.นิพัทธ์ จงสวัสดิ์
นายพยุงศักดิ์ พรบรรดิษฐ์ 
นายนนทกร ภักดีไทย
นายศุภฤทธิ์ สหรัตนไพศาล </t>
  </si>
  <si>
    <t>คณะวิทยาศาสตร์และเทคโนโลยี</t>
  </si>
  <si>
    <t>-</t>
  </si>
  <si>
    <t xml:space="preserve">สาธารณรัฐเกาหลี </t>
  </si>
  <si>
    <t>Thai Traditional Massage Learning Model for Visually Impaired</t>
  </si>
  <si>
    <t xml:space="preserve">รศ.ดร.สุวรินทร์ ปัทมวรคุณ
ผศ.ดร.นิพัทธ์ จงสวัสดิ์
นายพยุงศักดิ์ พรบรรดิษฐ์ 
นายนนทกร ภักดีไทย 
นายศุภฤทธิ์ สหรัตนไพศาล </t>
  </si>
  <si>
    <t>แก้ปัญหาความยากลำบากครูผู้สอนที่เป็นผู้อธิบายและต้องใช้ร่างกายของครูให้ผู้เรียนฝึกปฏิบัติการนวด ซึ่งทำให้เกิดความเหนื่อยล้าและใช้ระยะเวลานาน เมื่อมีการใช้หุ่นนี้ ทำให้ผู้เรียนฝึกปฏิบัติได้ด้วยตนเอง ทำให้ลดค่าใช้จ่ายในการเดินทางและประหยัดเวลา</t>
  </si>
  <si>
    <t>ตุลาคม - ธันวาคม 2561</t>
  </si>
  <si>
    <t>เฮมพ์-ไบโอ-บอร์ด : ยิปซัมบอร์ดชีวภาพจากกัญชง</t>
  </si>
  <si>
    <t>นายประชุม คำพุฒ และ
ว่าที่ร้อยเอก ดร.กิตติพงษ์ สุวีโร</t>
  </si>
  <si>
    <t>คณะวิศวกรรมศาสตร์</t>
  </si>
  <si>
    <t>เหรียญเงินและรางวัลพิเศษ</t>
  </si>
  <si>
    <t>แผ่นรองพรมรักษ์โลกจากพอลิเมอร์ย่อยสลายได้ทางชีวภาพ</t>
  </si>
  <si>
    <t>นางสาวประภัสสร  วันนิจ 
อาจารย์ที่ปรึกษา 
ผศ.ดร.สมหมาย ผิวสอาด   และ 
ดร.วีราภรณ์ ผิวสอาด</t>
  </si>
  <si>
    <t>เหรียญทอง</t>
  </si>
  <si>
    <t>ระบบจัดการและควบคุมอาคารอัตโนมัติ</t>
  </si>
  <si>
    <t>นายปฐวี สุพิมล   
นายไตรภพ ศรีสมบัติ   
นายอนุรักษ์ พรหมโคตร  
อาจารย์ที่ปรึกษา 
ผศ.ดร.สมหมาย ผิวสอาด   และ 
ดร.วีราภรณ์ ผิวสอาด</t>
  </si>
  <si>
    <t>เหรียญทองแดง</t>
  </si>
  <si>
    <t>กล๊าสกรีต : คอนกรีตจากเศษแก้วเพื่อสิ่งแวดล้อม</t>
  </si>
  <si>
    <t>นางสาวสุพรรณี  อริยะสุทธิ
อาจารย์ที่ปรึกษา 
ว่าที่ร้อยเอก ดร.กิตติพงษ์ สุวีโร และ นายประชุม คำพุฒ</t>
  </si>
  <si>
    <t>จีซีบี : บล็อกสีจากเศษแก้วเพื่อสิ่งแวดล้อม</t>
  </si>
  <si>
    <t>นายประชุม คำพุฒ</t>
  </si>
  <si>
    <t>ไทย</t>
  </si>
  <si>
    <t>ชนะเลิศ ประเภทสิ่งประดิษฐ์</t>
  </si>
  <si>
    <t>กระบวนการผลิตผนังชีวภาพมวลเบาจากต้นกัญชง</t>
  </si>
  <si>
    <t>รางวัลอันดับ 3 ประเภทนวัตกรรม</t>
  </si>
  <si>
    <t>กล๊าส-คัลเลอร์บล็อก : บล็อกหลากสีจากเศษแก้วชุมชน</t>
  </si>
  <si>
    <t>รางวัลชมเชย</t>
  </si>
  <si>
    <t>อินโนเวสต์ : ชุดนวัตกรรมวัสดุเพื่อการจัดการขยะมูลฝอยที่ต้นทาง</t>
  </si>
  <si>
    <t>ชุดสตรีจากผ้าพื้นเมืองของกระเหรี่ยงปกาเกอะญอ 
“Women’s Dress with Native Fabric from Pga K’nyau Hand Woven Textiles”</t>
  </si>
  <si>
    <t>ผู้ช่วยศาสตราจารย์ ดร.อ้อยทิพย์ ผู้พัฒน์
นางสาวกนกพร  อินทพัฒน์  
นางสาวสุภาวดี  นาภรณ์</t>
  </si>
  <si>
    <t>คณะเทคโนโลยีคหกรรมศาสตร์</t>
  </si>
  <si>
    <t xml:space="preserve"> งบส่วนตัว</t>
  </si>
  <si>
    <t>ผลิตภัณฑ์เครื่องแต่งกายจากผ้าพื้นเมืองของกระเหรี่ยงปกาเกอะญอ เกิดจากการพัฒนาลวดลายของผ้าพื้นเมืองกระเหรี่ยงปกาเกอะญอ ที่มีพื้นฐานหลักจำนวน 4 ลวดลาย</t>
  </si>
  <si>
    <t>สาธารณรัฐเกาหลี</t>
  </si>
  <si>
    <t>รางวัลพิเศษ และเหรียญทองแดง</t>
  </si>
  <si>
    <t>ซอสผัดไทยสูตรปราศจากน้ำตาล และโซเดียมต่ำ
“Pad Thai Sauce Free and Low Sodium”</t>
  </si>
  <si>
    <t>ผู้ช่วยศาสตราจารย์ พงษ์ศักดิ์ ทรงพระนาม</t>
  </si>
  <si>
    <t>งบรายได้คณะ</t>
  </si>
  <si>
    <t>รางวัลเหรียญทองแดง</t>
  </si>
  <si>
    <t>อาจารย์ณัฐชรัฐ แพกุล</t>
  </si>
  <si>
    <t xml:space="preserve"> Apox Anti-scar gel containing Channidae (Channa striata) extract </t>
  </si>
  <si>
    <t>ผศ.ดร.กรวินท์วิชญ์ บุญพิสุทธินันท์</t>
  </si>
  <si>
    <t>วิทยาลัยการแพทย์แผนไทย</t>
  </si>
  <si>
    <t>ผลิตภัณฑ์ธรรมชาติเป็นผลิตภัณฑ์ที่ไม่มีส่วนผสมของสารสังเคราะห์หรือสารปรุงแต่งใดๆเป็นการใช้วัตถุดิบจากธรรมชาติโดยแท้รวมทั้งเป็นมิตรกับสิ่งแวดล้อม</t>
  </si>
  <si>
    <t xml:space="preserve"> ประเทศเกาหลีใต้  </t>
  </si>
  <si>
    <t xml:space="preserve">รางวัลเหรียญเงิน </t>
  </si>
  <si>
    <t xml:space="preserve"> iNaturlich organic riceberry ice-cream with topping from lotus extracts for diabetic patients </t>
  </si>
  <si>
    <t xml:space="preserve"> ผลิตภัณฑ์ไอศครีมเพื่อสุขภาพจากข้าวไรซ์เบอรี่อินทรีย์และท็อปปิ้งต้านเบาหวานจากบัวผัน มีส่วนผสม หลักสารสกัดจากข้าวไรซ์เบอรี่อินทรีย์ </t>
  </si>
  <si>
    <t>ผลิตภัณฑ์ Polvera 3X เป็นเซตผลิตภัณฑ์บำรุงผลิตหน้าที่ประกอบไปด้วย สเปรย์น้ำแร่ จากสารสกัดธรรมชาติและวิตามินช่วยคืนความชุ่มชื้นหลีกเลี่ยงความระคายเคืองต่อผิวหน้า</t>
  </si>
  <si>
    <t>คณะเทคโนโลยีการเกษตร</t>
  </si>
  <si>
    <t xml:space="preserve">
</t>
  </si>
  <si>
    <t>ยุทธศาสตร์ที่ 2 การพัฒนางานวิจัย และนวัตกรรม เพื่อรองรับอุตสาหกรรมเป้าหมายของประเทศ</t>
  </si>
  <si>
    <t>ชื่อผลงาน / โครงการ</t>
  </si>
  <si>
    <t>ชื่อสถานประกอบการ</t>
  </si>
  <si>
    <t>สรุปรายละเอียดการนำไปใช้ประโยชน์ในอุตสาหกรรมเป้าหมาย</t>
  </si>
  <si>
    <t>วัน/เดือน/ปี ที่นำผลงานวิจัยไปใช้ประโยชน์</t>
  </si>
  <si>
    <t xml:space="preserve">10 อุตสาหกรรมเป้าหมาย </t>
  </si>
  <si>
    <t>การพัฒนาชุดทดสอบแบบกระดาษสำหรับตรวจวัดคลอรีน ซัลไฟด์และฟอร์มาลดีไฮด์ได้ในเวลาเดียวกัน โดยตรวจวัดด้วยสมาร์ทโฟนสำหรับตรวจวัดน้ำทิ้งก่อนและหลังผ่านระบบบำบัดน้ำเสียจากโรงงานอตุสาหกรรม</t>
  </si>
  <si>
    <t>ผศ.ดร.ศิริวรรณ ตี้ภู่</t>
  </si>
  <si>
    <t>บริษัท ซัน คอร์ปอเรชั่น เอ็นเตอร์ไพร์ส จำกัด</t>
  </si>
  <si>
    <t>ได้ชุดทดสอบแบบกระดาษสำหรับตรวจวัดคลอรีน ซัลไฟด์และฟอร์มาลดีไฮด์ได้ในเวลาเดียวกัน โดยตรวจวัดด้วยสมาร์ทโฟนสำหรับตรวจวัดน้ำทิ้งก่อนและหลังผ่านระบบบำบัดน้ำเสียจากโรงงานอตุสาหกรรม</t>
  </si>
  <si>
    <t>อยู่ระหว่างดำเนินการ</t>
  </si>
  <si>
    <t>อุตสาหกรรมเชื้อเพลิงชีวภาพและเคมีชีวภาพ</t>
  </si>
  <si>
    <t>การพัฒนาเส้นใยจากกล้วยสำหรับผลิตภัณฑ์งานถักทอ</t>
  </si>
  <si>
    <t xml:space="preserve">อาจารย์โสภิดา วิศาลศักดิ์กุล
</t>
  </si>
  <si>
    <t>บริษัท วันบานาน่า จำกัด</t>
  </si>
  <si>
    <t>การเกษตรและเทคโนโลยีชีวภาพ</t>
  </si>
  <si>
    <t>การพัฒนาเส้นใยกล้วยในงานแฟชั่นเครื่องแต่งกายและเคหะสิ่งทอ</t>
  </si>
  <si>
    <t>ผศ.ดร.สาคร ชลสาคร</t>
  </si>
  <si>
    <t>การพัฒนาผลิตภัณฑ์หยวกกล้วยแช่อิ่มอบแห้ง</t>
  </si>
  <si>
    <t>อาจารย์ชมุค สร้างศรีวงศ์</t>
  </si>
  <si>
    <t xml:space="preserve">อุตสาหกรรมการแปรรูปอาหาร </t>
  </si>
  <si>
    <t>การพัฒนาผลิตภัณฑ์อาหารจากปลีกกล้วย</t>
  </si>
  <si>
    <t>อาจารย์ธีรภาพ ปานคล้าย</t>
  </si>
  <si>
    <t>การพัฒนาเส้นพาสต้าปราศจากกลูเตนจากแป้งกล้วยหอม</t>
  </si>
  <si>
    <t>ผศ.ดร.อรวัลภ์ อุปถัมภานนท์</t>
  </si>
  <si>
    <t>การพัฒนาผลิตภัณฑ์ธรรมชาติสำหรับสุขภาพและความงามเพื่อใช้ทางผิวหนังจากว่านวงศ์ ORCHIDACEAE</t>
  </si>
  <si>
    <t xml:space="preserve">วิทยาลัยการแพทย์แผนไทย
</t>
  </si>
  <si>
    <t xml:space="preserve">หจก.บางกอก อโล </t>
  </si>
  <si>
    <t xml:space="preserve">ผลงานวิจัยที่ได้จากโครงการนี้ไปต่อยอดในเชิงพาณิชย์ โดย หจก. บางกอก อโล ได้นำไปใช้ประโยชน์เชิงพาณิชย์ เป็นวัตถุดิบสำหรับการผลิตธรรมชาติและเป็นการเพิ่มสินค้านวัตกรรมในระดับอุตสาหกรรมเพื่อยกระดับสินค้าและสามารถเพิ่มยอดขายได้อีกด้วย
</t>
  </si>
  <si>
    <t>การพัฒนาผลิตภัณฑ์เครื่องสำอางบำรุงผิวหน้าจากสารสกัดธรรมชาติชนิดใหม่</t>
  </si>
  <si>
    <t xml:space="preserve">ผลงานวิจัยที่ได้จากโครงการนี้ไปต่อยอดในเชิงพาณิชย์ โดยได้รับความสนใจจาก หจก. บางกอก อโล นำผลงานวิจัยไปใช้ประโยชน์เชิงพาณิชย์ เป็นวัตถุดิบสำหรับการผลิตธรรมชาติและเป็นการเพิ่มสินค้านวัตกรรมในระดับอุตสาหกรรมเพื่อยกระดับสินค้าและสามารถเพิ่มยอดขายได้อีกด้วย
</t>
  </si>
  <si>
    <t>การพัฒนาผลิตภัณฑ์ธรรมชาติจากสารสกัดตำรับยาสมุนไพรเพื่อบรรเทาอาการปวดและอักเสบโรคข้อเข่าเสื่อม</t>
  </si>
  <si>
    <t>บ.เอ็กซ์เซิร์ฟ</t>
  </si>
  <si>
    <t xml:space="preserve">ผลงานวิจัยที่ได้จากโครงการนี้ไปต่อยอดในเชิงพาณิชย์ โดยได้รับความสนใจจากบริษัท เอ็กซ์ เซิร์ฟ จำกัด ไปต่อยอดในเชิงพาณิชย์ เป็นวัตถุดิบสำหรับการผลิตธรรมชาติเพื่อยกระดับคุณภาพชีวิตของคนในสังคมและแก้ปัญหาความยากจน รวมทั้งทำให้เกิดการสร้างงานเพื่อเป็นพื้นฐานการพัฒนาอุตสาหกรรมผลิตภัณฑ์สมุนไพรของประเทศให้สู่ระบบอันเป็นสากลและยั่งยืนดังเช่นประเทศที่พัฒนาแล้ว และยังถือว่าเป็นการอนุรักษ์ภูมิปัญญาไทยมิให้สูญหายอีกด้วย
</t>
  </si>
  <si>
    <t>สรุปรายละเอียดการนำไปใช้ประโยชน์ในเชิงพาณิชย์</t>
  </si>
  <si>
    <t>ตุลาคม - ธันวามคม 2561</t>
  </si>
  <si>
    <t>หัตถกรรมป่านศรนารายณ์ภาคกลาง : การศึกษาภูมิปัญญาพื้นบ้านด้านการผลิตและการพัฒนาเชิงพาณิชย์โดยการมส่วนร่วมชุมชน</t>
  </si>
  <si>
    <t>ผศ.ดร.บุญเรือง สมประจบ</t>
  </si>
  <si>
    <t>คณะศิลปกรรมศาสตร์</t>
  </si>
  <si>
    <t xml:space="preserve"> กลุ่มสตรี ของจังหวัดเพชรบุรี</t>
  </si>
  <si>
    <t>นำหัตถกรรมป่าสรนารายณ์ภาคกลางทำเป็นผลิตภัณฑ์ภูมิปัญญาท้องถิ่น กลุ่มสตรี ของจังหวัดเพชรบุรี</t>
  </si>
  <si>
    <t>การสร้างลวดลายอัตลักษณ์มหาวิทยาลัยเทคโนโลยีราชมงคลธัญบุรีเพื่อสร้างสรรค์ผลิตภัณฑ์ขอที่ระลึกจากผ้าไทย</t>
  </si>
  <si>
    <t>ผศ.ปวีณ์ริศา บุญปาน</t>
  </si>
  <si>
    <t>มหาวิทยาลัยเทคโนโลยีราชมงคลธัญบุรี</t>
  </si>
  <si>
    <t>นำลวดลายอัตลักษณ์มหาวิทยาลัยเทคโนโลยีราชมงคลธัญบุรีมาเป็นลวดลายในม่านบังแดด ซึ่งเป็นของที่ระลึกของมหาวิทยาลัย</t>
  </si>
  <si>
    <t>ประติมากรรมกับสิ่งแวดล้อม</t>
  </si>
  <si>
    <t>นายวรรษกร คงถาวร</t>
  </si>
  <si>
    <t>หอศิลป์กรุงไทย ธนาคารกรุงไทย สาขาเยาวราชกรุงเทพมานคร</t>
  </si>
  <si>
    <t>1. ผลงาน เริ่มต้นความสุข จัดแสดงที่หอศิลป์กรุงไทย ธนาคารกรุงไทย สาขาเยาวราชกรุงเทพมานคร</t>
  </si>
  <si>
    <t>การวิเคราะห์ภาพปริศนาในจิตรกรรมฝาผนังของภาคใต้สู่การสร้างสรรค์จิตรกรรม 3 มิติ แรวเรื่องอริยสัจจ์ 4</t>
  </si>
  <si>
    <t>รศ.ดร.สมพร  ธุรี</t>
  </si>
  <si>
    <t>เจดีย์พุทธคยา วัดปัญญานันทาราม</t>
  </si>
  <si>
    <t>ภาพปริศนาในจิตรกรรมฝาผนัง 3 มิติจัดแสดงอยุ่ภายในเจดีย์พุทธคยา วัดปัญญานันทาราม</t>
  </si>
  <si>
    <t>ตัวชี้วัดเป้าประสงค์ที่ 4 จำนวนผลงานวิจัยที่สามารถนำไปใช้ในการปรับปรุงคุณภาพชีวิต และเพิ่มคุณค่าให้กับผลผลิตของชุมชน</t>
  </si>
  <si>
    <t>นำไปใช้ปรับปรุงคุณภาพชีวิต</t>
  </si>
  <si>
    <t>นำไปเพิ่มคุณค่าให้กับผลผลิตของชุมชน</t>
  </si>
  <si>
    <r>
      <t xml:space="preserve">สรุปรายละเอียดผลงานวิจัย 
</t>
    </r>
    <r>
      <rPr>
        <sz val="12"/>
        <rFont val="TH SarabunPSK"/>
        <family val="2"/>
      </rPr>
      <t>(มีความยาวไม่เกิน 5 บรรทัด)</t>
    </r>
  </si>
  <si>
    <t>ระบบและกลไกในการพัฒนาศักยภาพการปลูกไผ่ให้มีคุณภาพและเชื่อมโยงกับห่วงโซ่อุปทานของการผลิตสินค้าในชุมชนของ จังหวัดปราจีนบุรี</t>
  </si>
  <si>
    <t>อ. กัญญาณัฐ เปลวเฟื่อง</t>
  </si>
  <si>
    <t>คณะเทคโนโลยีสื่อสารมวลชน</t>
  </si>
  <si>
    <t>/</t>
  </si>
  <si>
    <t>กำลังดำเนินการ</t>
  </si>
  <si>
    <t>พัฒนาศักยภาพการปลูกไผ่ให้มีคุณภาพและเชื่อมโยงกับห่วงโซ่อุปทาน</t>
  </si>
  <si>
    <t>การพัฒนารูปแบบการจัดการข้อมูลการสื่อสารเพื่อส่งเสริมการผลิตและจําหน่ายสินค้าของกลุ่มเกษตรกรผู้ปลูกไผ่</t>
  </si>
  <si>
    <t>พัฒนารูปแบบการจัดการข้อมูลการสื่อสารเพื่อส่งเสริมการผลิต</t>
  </si>
  <si>
    <t>คุณลักษณะพันธุ์ไผ่ที่สอดคล้องกับความต้องการทั้งทางด้านปริมาณและคุณภาพต่อการแปรรูปผลิตภัณฑ์บนฐานศักยภาพของชุมชน</t>
  </si>
  <si>
    <t>ดร. สุกัญญา ชัยพงษ์</t>
  </si>
  <si>
    <t>ศึกษาคุณลักษณะพันธุ์ไผ่ที่สอดคล้องกับความต้องการ</t>
  </si>
  <si>
    <t xml:space="preserve">ฐานข้อมูลสถานภาพการผลิตไผ่ และความต้องการของตลาดไผ่ในจังหวัดปราจีนบุรี </t>
  </si>
  <si>
    <t>ดร. นงลักษณ์ พรมทอง /ดร. วีณา จันทร์รัชชกูล /อ. คงเทพ บุญมี</t>
  </si>
  <si>
    <t xml:space="preserve">คณะวิทยาศาสตร์
และเทคโนโลยี
</t>
  </si>
  <si>
    <t xml:space="preserve">ฐานข้อมูลสถานภาพการผลิตไผ่ </t>
  </si>
  <si>
    <t>การพัฒนาและเพิ่มมูลค่าผลิตภัณฑ์จากไผ่และของเหลือทิ้งจากอุตสาหกรรมไผ่</t>
  </si>
  <si>
    <t>ผศ.ดร. สรพงษ์ ภวสุปรีย์</t>
  </si>
  <si>
    <t>พัฒนาและเพิ่มมูลค่าผลิตภัณฑ์จากไผ่</t>
  </si>
  <si>
    <t xml:space="preserve">น้ำหนัก
(ร้อยละ)
</t>
  </si>
  <si>
    <t xml:space="preserve">ปากกาจัดทำขึ้นพร้อมกับแผ่นรองเซ็นชื่อตามความต้องการของผู้พิการทางสายตา เพื่อแทนการใช้ลายนิ้วมือในการทำนิติกรรมและธุรกรรมในชีวิตประจำวัน การปกป้องสิทธิและความปลอดภัย ทำให้ผู้พิการทางสายตาเกิดความภาคภูมิใจและเชื่อมั่นในตนเอง </t>
  </si>
  <si>
    <t xml:space="preserve">ตัวชี้วัดเป้าประสงค์ : 1. จำนวนผลงานวิจัย นวัตกรรม และงานสร้างสรรค์ ที่ได้รับรางวัลระดับชาติและนานาชาติ ประจำปีงบประมาณ 2562 </t>
  </si>
  <si>
    <t xml:space="preserve">1สามารถนำองค์ความรู้ที่ได้ไปใช้ในการพัฒนาเส้นใยจากกล้วยชนิดต่างๆ ให้กับเกษตรกร ผลิตผลิตภัณฑ์ต่อยอดและเป็นการเพิ่มมูลค่าให้กับเส้นใยกล้วยที่มีศักยภาพการในแข่งขันและสามารถส่งออกได้
</t>
  </si>
  <si>
    <t xml:space="preserve"> พัฒนานักวิจัยรุ่นใหม่ที่ทำงานจากโจทย์ที่เกิดจากความต้องการของบริษัทและกลุ่มเกษตรกรในพื้นที่
ปทุมธานี
</t>
  </si>
  <si>
    <t xml:space="preserve">ผลงานวิจัยที่ได้จากโครงการนี้ไปต่อยอดในเชิงพาณิชย์ โดยได้รับความสนใจจากบริษัท เอ็กซ์ เซิร์ฟ จำกัด ไปต่อยอดในเชิงพาณิชย์ เป็นวัตถุดิบสำหรับการผลิตธรรมชาติเพื่อยกระดับคุณภาพชีวิตของคนในสังคมและแก้ปัญหาความยากจน </t>
  </si>
  <si>
    <t xml:space="preserve"> พัฒนานักวิจัยรุ่นใหม่ที่ทำงานจากโจทย์ที่เกิดจากความต้องการของกลุ่มเกษตรกรในพื้นที่
</t>
  </si>
  <si>
    <t xml:space="preserve">  ได้จำนวนผลงานวิจัยที่มีคุณภาพจากโจทย์ที่สังคมไทยได้ประโยชน์
</t>
  </si>
  <si>
    <r>
      <t xml:space="preserve">ตัวชี้วัดเป้าประสงค์ที่ 2 </t>
    </r>
    <r>
      <rPr>
        <b/>
        <sz val="18"/>
        <rFont val="TH SarabunPSK"/>
        <family val="2"/>
      </rPr>
      <t xml:space="preserve">จำนวนผลงานวิจัยและนวัตกรรมที่นำไปใช้ประโยชน์ในอุตสาหกรรมเป้าหมาย
</t>
    </r>
  </si>
  <si>
    <t xml:space="preserve">ผลงานวิจัยที่ได้จากโครงการนี้ไปต่อยอดในเชิงพาณิชย์ โดยได้รับความสนใจจาก หจก. บางกอก อโล นำผลงานวิจัยไปใช้ เป็นวัตถุดิบสำหรับการผลิตธรรมชาติและเป็นการเพิ่มสินค้านวัตกรรมในระดับอุตสาหกรรมเพื่อยกระดับสินค้าและสามารถเพิ่มยอดขายได้อีกด้วย
</t>
  </si>
  <si>
    <t xml:space="preserve"> สามารถนำองค์ความรู้ที่ได้ไปผลิตผลิตภัณฑ์พาสต้าปราศจากกลูเตนจากแป้งกล้วยให้กับเกษตรกร
</t>
  </si>
  <si>
    <t>ได้ชุดทดสอบแบบกระดาษสำหรับตรวจวัดคลอรีน ซัลไฟด์และฟอร์มาลดีไฮด์ได้ในเวลาเดียวกัน โดยตรวจวัดด้วยสมาร์ทโฟนสำหรับตรวจวัดน้ำทิ้งก่อนและหลังผ่านระบบบำบัดน้ำเสียจากโรงงาน</t>
  </si>
  <si>
    <r>
      <t xml:space="preserve">ตัวชี้วัดเป้าประสงค์ที่ 3 </t>
    </r>
    <r>
      <rPr>
        <b/>
        <sz val="18"/>
        <rFont val="TH SarabunPSK"/>
        <family val="2"/>
      </rPr>
      <t>จำนวนผลงานวิจัย นวัตกรรม ถูกนำไปใช้ประโยชน์ในเชิงพาณิชย์</t>
    </r>
  </si>
  <si>
    <t xml:space="preserve">              ประเด็นยุทธศาสตร์ที่ 2 : การพัฒนางานวิจัย และนวัตกรรม เพื่อรองรับอุตสาหกรรมเป้าหมายของประเทศ  </t>
  </si>
  <si>
    <t>เปรียบเทียบผลการดำเนินงานไตรมาส.....2..... กับ แผนการดำเนินงานประจำปี  2562 ( Q - Y )</t>
  </si>
  <si>
    <t>ระหว่างวันที่ 1 เดือน ตุลาคม  พ.ศ. 2561 - วันที่ 31 เดือน มีนาคม   พ.ศ. 2562</t>
  </si>
  <si>
    <r>
      <t xml:space="preserve">เปรียบเทียบแผน-ผล การดำเนินการตาม </t>
    </r>
    <r>
      <rPr>
        <b/>
        <i/>
        <u/>
        <sz val="24"/>
        <rFont val="TH SarabunPSK"/>
        <family val="2"/>
      </rPr>
      <t xml:space="preserve">ตัวชี้วัดเป้าประสงค์ 
</t>
    </r>
    <r>
      <rPr>
        <b/>
        <sz val="24"/>
        <rFont val="TH SarabunPSK"/>
        <family val="2"/>
      </rPr>
      <t>ของแผนยุทธศาสตร์ 20 ปี (2561-2580) และแผนพัฒนาสถาบันวิจัยและพัฒนามหาวิทยาลัยเทคโนโลยีราชมงคลธัญบุรี ประจำปีงบประมาณ 2562  ( Q - Y )
ไตรมาสที่...2...ระหว่างวันที่ 1 เดือน ตุลาคม  พ.ศ. 2561 - วันที่ 31 เดือน มีนาคม   พ.ศ. 2562</t>
    </r>
  </si>
  <si>
    <t>ระหว่างวันที่ 1 เดือน ตุลาคม  พ.ศ. 2561 - วันที่ 31 เดือน มีนาคม   พ.ศ. 2562(Q - Y)</t>
  </si>
  <si>
    <t>ไตรมาสที่..1....ระหว่างวันที่ 1 เดือน ตุลาคม  พ.ศ. 2561 - วันที่ 31 เดือน มีนาคม  พ.ศ. 2562</t>
  </si>
  <si>
    <t>มกราคม</t>
  </si>
  <si>
    <t>ธันวาคม 2561</t>
  </si>
  <si>
    <t>รางวัลพิเศษ และรางวัลเหรียญทองแดง</t>
  </si>
  <si>
    <t>ผศ.ดร.วรินธร  พูลศรี</t>
  </si>
  <si>
    <t>การประกวดผลงาน สิ่งประดิษฐ์ นวัตกรรม และงานสร้างสรรค์ ครั้งที่ 4 ประจำปี 2561 ในงานการประชุมวิชาการวิจัยและนวัตกรรมสร้างสรรค์ ครั้งที่ 5 (CRCI-2018)  มทร.ล้านนา 
จ.ตาก</t>
  </si>
  <si>
    <t xml:space="preserve">การประกวดผลงาน สิ่งประดิษฐ์ นวัตกรรม และงานสร้างสรรค์ ครั้งที่ 4 ประจำปี 2561 ในงานการประชุมวิชาการวิจัยและนวัตกรรมสร้างสรรค์ ครั้งที่ 5 (CRCI-2018)  มทร.ล้านนา 
จ.ตาก </t>
  </si>
  <si>
    <t>งาน นวัตกรรมการจัดการขยะมูลฝอยที่ต้นทาง ประจำปี 2561 ณ ฮอลล์ 9 
อิมแพค เมืองทองธานี จ.นนทบุรี</t>
  </si>
  <si>
    <t>Seoul International Invention Fair (SIIF 2018)</t>
  </si>
  <si>
    <t>รางวัลเหรียญเงิน</t>
  </si>
  <si>
    <t>ระหว่างวันที่ 1-4 พฤศจิกายน 2561</t>
  </si>
  <si>
    <t>กุมภาพันธ์</t>
  </si>
  <si>
    <t>นวัตกรรมผลิตภัณฑ์เครื่องอางจากเปลือกกล้วยหอมทองเพื่อวิสาหกิจชุมชน</t>
  </si>
  <si>
    <t>พัชริดา ไชยเนตร
ศิวปรียา นาคอรุณ
อรอนงค์ คงทอง     
ไฉน น้อยแสง</t>
  </si>
  <si>
    <t>Thailand inventors'day2019</t>
  </si>
  <si>
    <t>เหรียญเงิน</t>
  </si>
  <si>
    <t>6 กุมภาพันธ์ 2562</t>
  </si>
  <si>
    <t>มีนาคม</t>
  </si>
  <si>
    <t>The Characteristics and Antioxidant Activities of Chaba Maple (Hibiscus
Acetosella) Homemade Jam</t>
  </si>
  <si>
    <t>น.ส.สุรัติวดี ทั่งมั่งมี</t>
  </si>
  <si>
    <t>ทดสอบ และเปรียบเทียบประสิทธิภาพการต้านอนุมูลอิสระของแยมที่ผลิตจากชบาเมเปิ้ล กับแยมผลไม้ยี่ห้อต่างๆ ในท้องตลาด</t>
  </si>
  <si>
    <t>ประเทศญี่ปุ่น</t>
  </si>
  <si>
    <t>Best poster presentation award</t>
  </si>
  <si>
    <t>29 มีนาคม 2562</t>
  </si>
  <si>
    <r>
      <t xml:space="preserve"> 4</t>
    </r>
    <r>
      <rPr>
        <vertAlign val="superscript"/>
        <sz val="12"/>
        <rFont val="TH SarabunPSK"/>
        <family val="2"/>
      </rPr>
      <t>th</t>
    </r>
    <r>
      <rPr>
        <sz val="12"/>
        <rFont val="TH SarabunPSK"/>
        <family val="2"/>
      </rPr>
      <t xml:space="preserve"> International Conference on Pharmacy and
Pharmaceutical Science (ICPPS 2019)</t>
    </r>
  </si>
  <si>
    <t>มกราคม - มีนาคม 2562</t>
  </si>
  <si>
    <t>การเพิ่มศักยภาพการผลิตสินค้าแฟชั่นเส้นใยธรรมชาติจากผักตบชวา</t>
  </si>
  <si>
    <t xml:space="preserve">1. ผศ.ดร.สาคร ชลสาคร
2. ดร.ชนากานต์ เรืองณรงค์ </t>
  </si>
  <si>
    <t xml:space="preserve">บริษัท สยาม เนเชอรัล ไลน์ จำกัด </t>
  </si>
  <si>
    <t>การเพิ่มศักยภาพการผลิตสินค้าแฟชั่นเส้นใยธรรมชาติจากผักตบชวาให้มีกำลังการผลิต</t>
  </si>
  <si>
    <t>อุตสากรรมอิเล็กทรอนิกส์อัจฉริยะ</t>
  </si>
  <si>
    <t>การปรับปรุงระบบน้ำเสียจากระบบผลิตเชื้อเพลิงให้มีประสิทธิภาพ</t>
  </si>
  <si>
    <t>1. ดร.ฐนียา  รังษีสุริยะชัย
2. อ.คฑาพล  ปิ่นพัฒนพงศ์
3. อ.ปิติพร  มโนคุ้น
4. อ.ภัทรมาศ  เทียมเงิน</t>
  </si>
  <si>
    <t>บริษัท แอล.เอส.เอ็ม(1999) จำกัด</t>
  </si>
  <si>
    <t>ออกแบบและสร้างรถพ่นสารดูแลรักษานาข้าวและพืชไร่แบบไร้คนขับ</t>
  </si>
  <si>
    <t>ผศ.ดร.เกียรติศักดิ์ แสงประดิษฐ์</t>
  </si>
  <si>
    <t>บริษัท คอมไบน์พาร์ท จำกัด</t>
  </si>
  <si>
    <t>ออกแบบและสร้างรถพ่นสารดูแลรักษานาข้าวและพืชไร่แบบไร้คนขับช่วยลดกำลังคน</t>
  </si>
  <si>
    <t>1 - 30 มกราคม 2562</t>
  </si>
  <si>
    <t>มกราคม-มีนาคม2562</t>
  </si>
  <si>
    <t>การพัฒนาวัสดุผสมจากไผ่เหลือทิ้ง</t>
  </si>
  <si>
    <t>การพัฒนาแผ่นอัดต้านเชื้อรา</t>
  </si>
  <si>
    <t xml:space="preserve">ดร. สุภาวดี ปาทาธนานนท์ </t>
  </si>
  <si>
    <t xml:space="preserve">การออกแบบและสร้างเครื่องทำ
ความสะอาดหลอดไผ่
</t>
  </si>
  <si>
    <t xml:space="preserve">ดร. มานพ แย้มแฟง / 
ดร. ธนาพล สุขชนะ / 
อ. มนพร คุปตาสา
</t>
  </si>
  <si>
    <t xml:space="preserve">การพัฒนารูปแบบรีสอร์ทเพื่อส่งเสริม
อัตลักษณ์จังหวัดปราจีนบุรี
</t>
  </si>
  <si>
    <t xml:space="preserve">อ. นฤมล แสนเสนา / 
ดร. ธนภูมิ วงษ์บำหรุ
</t>
  </si>
  <si>
    <t>คณะสถาปัตยกรรมศาสตร์</t>
  </si>
  <si>
    <t>การแปรรูปไม้ไผ่เป็นเฟอร์นิเจอร์</t>
  </si>
  <si>
    <t xml:space="preserve">อ. พิมพ์ณภัท จันทร์ศรี / 
ดร. จิราวรรณ ศิริวานิชกุล / อ. ณฤดี  สีแก้วมี
</t>
  </si>
  <si>
    <t xml:space="preserve">การพัฒนารูปแบบแผงบังแดดไม้ไผ่สำหรับงานสถาปัตยกรรม </t>
  </si>
  <si>
    <t>อ. ปิยะภัทร เต็มแย้ม /อ. วรางคณา วงศ์อุ้ย</t>
  </si>
  <si>
    <r>
      <rPr>
        <sz val="16"/>
        <rFont val="TH SarabunPSK"/>
        <family val="2"/>
      </rPr>
      <t>จำนวนผลงานวิจัย นวัตกรรมที่นำไปใช้ประโยชน์ในอุตสาหกรรมเป้าหมาย</t>
    </r>
    <r>
      <rPr>
        <b/>
        <sz val="16"/>
        <rFont val="TH SarabunPSK"/>
        <family val="2"/>
      </rPr>
      <t xml:space="preserve"> จำนวนทั้งสิ้น </t>
    </r>
    <r>
      <rPr>
        <b/>
        <u val="singleAccounting"/>
        <sz val="16"/>
        <rFont val="TH SarabunPSK"/>
        <family val="2"/>
      </rPr>
      <t>12</t>
    </r>
    <r>
      <rPr>
        <b/>
        <sz val="16"/>
        <rFont val="TH SarabunPSK"/>
        <family val="2"/>
      </rPr>
      <t xml:space="preserve"> ผลงาน</t>
    </r>
  </si>
  <si>
    <r>
      <t>ผลงานวิจัย นวัตกรรม หรืองานสร้างสรรค์ ที่ได้รับรางวัลระดับชาติหรือนานาชาติ</t>
    </r>
    <r>
      <rPr>
        <b/>
        <sz val="16"/>
        <rFont val="TH SarabunPSK"/>
        <family val="2"/>
      </rPr>
      <t xml:space="preserve"> จำนวนทั้งสิ้น </t>
    </r>
    <r>
      <rPr>
        <b/>
        <u/>
        <sz val="16"/>
        <rFont val="TH SarabunPSK"/>
        <family val="2"/>
      </rPr>
      <t>20</t>
    </r>
    <r>
      <rPr>
        <b/>
        <sz val="16"/>
        <rFont val="TH SarabunPSK"/>
        <family val="2"/>
      </rPr>
      <t xml:space="preserve"> ผลงาน</t>
    </r>
    <r>
      <rPr>
        <b/>
        <sz val="10"/>
        <rFont val="TH SarabunPSK"/>
        <family val="2"/>
      </rPr>
      <t xml:space="preserve">
</t>
    </r>
    <r>
      <rPr>
        <sz val="16"/>
        <rFont val="TH SarabunPSK"/>
        <family val="2"/>
      </rPr>
      <t xml:space="preserve">
</t>
    </r>
  </si>
  <si>
    <r>
      <t xml:space="preserve">ผลงานวิจัย นวัตกรรมที่นำไปใช้ประโยชน์ในเชิงพาณิชย์ มีทั้งหมด </t>
    </r>
    <r>
      <rPr>
        <b/>
        <sz val="16"/>
        <rFont val="TH SarabunPSK"/>
        <family val="2"/>
      </rPr>
      <t xml:space="preserve">จำนวนทั้งสิ้น </t>
    </r>
    <r>
      <rPr>
        <b/>
        <u/>
        <sz val="16"/>
        <rFont val="TH SarabunPSK"/>
        <family val="2"/>
      </rPr>
      <t>11</t>
    </r>
    <r>
      <rPr>
        <b/>
        <sz val="16"/>
        <rFont val="TH SarabunPSK"/>
        <family val="2"/>
      </rPr>
      <t xml:space="preserve"> ผลงาน</t>
    </r>
    <r>
      <rPr>
        <sz val="16"/>
        <rFont val="TH SarabunPSK"/>
        <family val="2"/>
      </rPr>
      <t xml:space="preserve"> </t>
    </r>
  </si>
  <si>
    <r>
      <t xml:space="preserve">ผลงานวิจัยที่สามารถนำไปใช้ในการพัฒนาคุณภาพชีวิต เพิ่มคุณค่าให้กับผลผลิตของชุมชน มีทั้งหมด </t>
    </r>
    <r>
      <rPr>
        <b/>
        <sz val="16"/>
        <rFont val="TH SarabunPSK"/>
        <family val="2"/>
      </rPr>
      <t xml:space="preserve">จำนวนทั้งสิ้น </t>
    </r>
    <r>
      <rPr>
        <b/>
        <u/>
        <sz val="16"/>
        <rFont val="TH SarabunPSK"/>
        <family val="2"/>
      </rPr>
      <t>11</t>
    </r>
    <r>
      <rPr>
        <b/>
        <sz val="16"/>
        <rFont val="TH SarabunPSK"/>
        <family val="2"/>
      </rPr>
      <t xml:space="preserve"> ผลงาน</t>
    </r>
    <r>
      <rPr>
        <sz val="16"/>
        <rFont val="TH SarabunPSK"/>
        <family val="2"/>
      </rPr>
      <t xml:space="preserve"> </t>
    </r>
  </si>
  <si>
    <t>รายละเอียดผลการดำเนินงาน 
ประจำปีงบประมาณ 2562
 ระหว่าง 1 ต.ค.61 - 31 มี.ค. 62</t>
  </si>
  <si>
    <t>ผศ.ดร.ปรียาภรณ์ ไชยสัตย์</t>
  </si>
  <si>
    <t>The International Trade Fair-Ideas , Inventions and New products” (iENA2018)</t>
  </si>
  <si>
    <t>ณ เมืองนูเรมเบิร์ก สหพันธ์สาธารณรัฐเยอรมนี</t>
  </si>
  <si>
    <t>พอลิเมอร์ไมโครแคปซูลอัจฉริยะหุ้มอนุภาคนาโนสารโฟโตแคตาไลติกสำหรับบำบัดน้ำเสีย
(Reusable Smart Polymer Microcapsule for Dye Treatment in Waste Water)</t>
  </si>
  <si>
    <t>พอลเวล่า สามเอกซ์ (POLVERA 3X-Innovative Phyto-Complex)</t>
  </si>
  <si>
    <t>ระหว่างวันที่ 6-9 ธันวาคม 2561</t>
  </si>
  <si>
    <t>รางวัล 1 เหรียญเงิน และรางวัล Special Award จาก Mr.Tsung-Tai Chen, President of Taiwan Invention Association</t>
  </si>
  <si>
    <t>รางวัล 1 เหรียญทอง</t>
  </si>
  <si>
    <t>กระดาษดูดซับเอทธิลีนจากเปลือกสับปะรด (Ethylene Absorber Paper from Pineapple Peel)</t>
  </si>
  <si>
    <t>Special Awards THE BEST INVENTION from IRAN</t>
  </si>
  <si>
    <t>ซุปเปอร์บิสกิต“Super Biscuit”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</si>
</sst>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0000"/>
    <numFmt numFmtId="189" formatCode="_(* #,##0.00_);_(* \(#,##0.00\);_(* &quot;-&quot;??_);_(@_)"/>
    <numFmt numFmtId="190" formatCode="B1d\-mmm\-yy"/>
  </numFmts>
  <fonts count="145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24"/>
      <name val="TH SarabunPSK"/>
      <family val="2"/>
    </font>
    <font>
      <b/>
      <sz val="24"/>
      <color rgb="FF0000FF"/>
      <name val="DB Adman X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6"/>
      <color rgb="FF0000FF"/>
      <name val="TH SarabunPSK"/>
      <family val="2"/>
    </font>
    <font>
      <b/>
      <u/>
      <sz val="20"/>
      <color rgb="FF0000FF"/>
      <name val="DB Adman X"/>
    </font>
    <font>
      <b/>
      <sz val="14"/>
      <name val="TH SarabunPSK"/>
      <family val="2"/>
    </font>
    <font>
      <b/>
      <sz val="14"/>
      <color rgb="FF0000FF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indexed="12"/>
      <name val="TH SarabunPSK"/>
      <family val="2"/>
    </font>
    <font>
      <b/>
      <sz val="20"/>
      <color indexed="8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</font>
    <font>
      <b/>
      <sz val="18"/>
      <color rgb="FF0000FF"/>
      <name val="TH SarabunPSK"/>
      <family val="2"/>
    </font>
    <font>
      <sz val="16"/>
      <color rgb="FF0000FF"/>
      <name val="TH SarabunPSK"/>
      <family val="2"/>
    </font>
    <font>
      <b/>
      <sz val="35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Tahoma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Tahoma"/>
      <family val="2"/>
    </font>
    <font>
      <b/>
      <sz val="11"/>
      <color indexed="52"/>
      <name val="Tahoma"/>
      <family val="2"/>
      <charset val="222"/>
    </font>
    <font>
      <b/>
      <sz val="11"/>
      <color indexed="52"/>
      <name val="Tahoma"/>
      <family val="2"/>
    </font>
    <font>
      <b/>
      <sz val="11"/>
      <color indexed="9"/>
      <name val="Tahoma"/>
      <family val="2"/>
      <charset val="222"/>
    </font>
    <font>
      <b/>
      <sz val="11"/>
      <color indexed="9"/>
      <name val="Tahoma"/>
      <family val="2"/>
    </font>
    <font>
      <sz val="14"/>
      <name val="Cordia New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22"/>
    </font>
    <font>
      <sz val="20"/>
      <name val="Angsana  UPC"/>
    </font>
    <font>
      <i/>
      <sz val="11"/>
      <color indexed="23"/>
      <name val="Tahoma"/>
      <family val="2"/>
      <charset val="222"/>
    </font>
    <font>
      <i/>
      <sz val="11"/>
      <color indexed="23"/>
      <name val="Tahoma"/>
      <family val="2"/>
    </font>
    <font>
      <sz val="11"/>
      <color indexed="17"/>
      <name val="Tahoma"/>
      <family val="2"/>
      <charset val="222"/>
    </font>
    <font>
      <sz val="11"/>
      <color indexed="17"/>
      <name val="Tahoma"/>
      <family val="2"/>
    </font>
    <font>
      <b/>
      <sz val="15"/>
      <color indexed="56"/>
      <name val="Tahoma"/>
      <family val="2"/>
      <charset val="222"/>
    </font>
    <font>
      <b/>
      <sz val="15"/>
      <color indexed="56"/>
      <name val="Tahoma"/>
      <family val="2"/>
    </font>
    <font>
      <b/>
      <sz val="13"/>
      <color indexed="56"/>
      <name val="Tahoma"/>
      <family val="2"/>
      <charset val="222"/>
    </font>
    <font>
      <b/>
      <sz val="13"/>
      <color indexed="56"/>
      <name val="Tahoma"/>
      <family val="2"/>
    </font>
    <font>
      <b/>
      <sz val="11"/>
      <color indexed="56"/>
      <name val="Tahoma"/>
      <family val="2"/>
      <charset val="222"/>
    </font>
    <font>
      <b/>
      <sz val="11"/>
      <color indexed="56"/>
      <name val="Tahoma"/>
      <family val="2"/>
    </font>
    <font>
      <u/>
      <sz val="14"/>
      <color indexed="12"/>
      <name val="Cordia New"/>
      <family val="2"/>
    </font>
    <font>
      <u/>
      <sz val="11"/>
      <color theme="10"/>
      <name val="Tahoma"/>
      <family val="2"/>
      <charset val="222"/>
      <scheme val="minor"/>
    </font>
    <font>
      <sz val="11"/>
      <color indexed="62"/>
      <name val="Tahoma"/>
      <family val="2"/>
      <charset val="222"/>
    </font>
    <font>
      <sz val="11"/>
      <color indexed="62"/>
      <name val="Tahoma"/>
      <family val="2"/>
    </font>
    <font>
      <sz val="11"/>
      <color indexed="52"/>
      <name val="Tahoma"/>
      <family val="2"/>
      <charset val="222"/>
    </font>
    <font>
      <sz val="11"/>
      <color indexed="52"/>
      <name val="Tahoma"/>
      <family val="2"/>
    </font>
    <font>
      <sz val="11"/>
      <color indexed="60"/>
      <name val="Tahoma"/>
      <family val="2"/>
      <charset val="222"/>
    </font>
    <font>
      <sz val="11"/>
      <color indexed="60"/>
      <name val="Tahoma"/>
      <family val="2"/>
    </font>
    <font>
      <sz val="10"/>
      <color indexed="8"/>
      <name val="Tahoma"/>
      <family val="2"/>
    </font>
    <font>
      <b/>
      <sz val="11"/>
      <color indexed="63"/>
      <name val="Tahoma"/>
      <family val="2"/>
      <charset val="222"/>
    </font>
    <font>
      <b/>
      <sz val="11"/>
      <color indexed="63"/>
      <name val="Tahoma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4"/>
      <color theme="1"/>
      <name val="Angsana New"/>
      <family val="1"/>
    </font>
    <font>
      <b/>
      <sz val="18"/>
      <color indexed="56"/>
      <name val="Tahoma"/>
      <family val="2"/>
      <charset val="222"/>
    </font>
    <font>
      <b/>
      <sz val="18"/>
      <color indexed="56"/>
      <name val="Tahoma"/>
      <family val="2"/>
    </font>
    <font>
      <b/>
      <sz val="11"/>
      <color indexed="8"/>
      <name val="Tahoma"/>
      <family val="2"/>
      <charset val="222"/>
    </font>
    <font>
      <b/>
      <sz val="11"/>
      <color indexed="8"/>
      <name val="Tahoma"/>
      <family val="2"/>
    </font>
    <font>
      <sz val="11"/>
      <color indexed="10"/>
      <name val="Tahoma"/>
      <family val="2"/>
      <charset val="222"/>
    </font>
    <font>
      <sz val="11"/>
      <color indexed="10"/>
      <name val="Tahoma"/>
      <family val="2"/>
    </font>
    <font>
      <b/>
      <sz val="11"/>
      <color indexed="53"/>
      <name val="Calibri"/>
      <family val="2"/>
    </font>
    <font>
      <b/>
      <sz val="11"/>
      <color indexed="53"/>
      <name val="Calibri"/>
      <family val="2"/>
      <charset val="222"/>
    </font>
    <font>
      <sz val="11"/>
      <color indexed="10"/>
      <name val="Calibri"/>
      <family val="2"/>
    </font>
    <font>
      <sz val="11"/>
      <color indexed="10"/>
      <name val="Calibri"/>
      <family val="2"/>
      <charset val="22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22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2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22"/>
    </font>
    <font>
      <sz val="11"/>
      <color indexed="53"/>
      <name val="Calibri"/>
      <family val="2"/>
    </font>
    <font>
      <sz val="11"/>
      <color indexed="53"/>
      <name val="Calibri"/>
      <family val="2"/>
      <charset val="222"/>
    </font>
    <font>
      <sz val="11"/>
      <color indexed="17"/>
      <name val="Calibri"/>
      <family val="2"/>
    </font>
    <font>
      <sz val="11"/>
      <color indexed="17"/>
      <name val="Calibri"/>
      <family val="2"/>
      <charset val="222"/>
    </font>
    <font>
      <sz val="10"/>
      <color theme="1"/>
      <name val="Arial"/>
      <family val="2"/>
      <charset val="222"/>
    </font>
    <font>
      <sz val="10"/>
      <color theme="1"/>
      <name val="Arial"/>
      <family val="2"/>
    </font>
    <font>
      <sz val="11"/>
      <color indexed="62"/>
      <name val="Calibri"/>
      <family val="2"/>
    </font>
    <font>
      <sz val="11"/>
      <color indexed="62"/>
      <name val="Calibri"/>
      <family val="2"/>
      <charset val="222"/>
    </font>
    <font>
      <sz val="11"/>
      <color indexed="60"/>
      <name val="Calibri"/>
      <family val="2"/>
    </font>
    <font>
      <sz val="11"/>
      <color indexed="60"/>
      <name val="Calibri"/>
      <family val="2"/>
      <charset val="22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22"/>
    </font>
    <font>
      <sz val="11"/>
      <color indexed="20"/>
      <name val="Calibri"/>
      <family val="2"/>
    </font>
    <font>
      <sz val="11"/>
      <color indexed="20"/>
      <name val="Calibri"/>
      <family val="2"/>
      <charset val="222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2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222"/>
    </font>
    <font>
      <b/>
      <i/>
      <u/>
      <sz val="24"/>
      <name val="TH SarabunPSK"/>
      <family val="2"/>
    </font>
    <font>
      <b/>
      <i/>
      <u/>
      <sz val="22"/>
      <name val="TH SarabunPSK"/>
      <family val="2"/>
    </font>
    <font>
      <b/>
      <sz val="22"/>
      <color theme="1"/>
      <name val="TH SarabunPSK"/>
      <family val="2"/>
    </font>
    <font>
      <b/>
      <i/>
      <u/>
      <sz val="20"/>
      <name val="TH SarabunPSK"/>
      <family val="2"/>
    </font>
    <font>
      <b/>
      <i/>
      <u/>
      <sz val="20"/>
      <color theme="1"/>
      <name val="TH SarabunPSK"/>
      <family val="2"/>
    </font>
    <font>
      <b/>
      <u/>
      <sz val="20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H SarabunPSK"/>
      <family val="2"/>
    </font>
    <font>
      <sz val="14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22"/>
      <name val="TH SarabunPSK"/>
      <family val="2"/>
    </font>
    <font>
      <b/>
      <u/>
      <sz val="22"/>
      <name val="TH SarabunPSK"/>
      <family val="2"/>
    </font>
    <font>
      <b/>
      <sz val="12"/>
      <name val="Angsana New"/>
      <family val="1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ahoma"/>
      <family val="2"/>
      <charset val="222"/>
      <scheme val="minor"/>
    </font>
    <font>
      <sz val="18"/>
      <name val="TH SarabunPSK"/>
      <family val="2"/>
    </font>
    <font>
      <b/>
      <u/>
      <sz val="18"/>
      <name val="TH SarabunPSK"/>
      <family val="2"/>
    </font>
    <font>
      <sz val="18"/>
      <color theme="1"/>
      <name val="Tahoma"/>
      <family val="2"/>
      <charset val="222"/>
      <scheme val="minor"/>
    </font>
    <font>
      <vertAlign val="superscript"/>
      <sz val="12"/>
      <name val="TH SarabunPSK"/>
      <family val="2"/>
    </font>
    <font>
      <b/>
      <u/>
      <sz val="16"/>
      <name val="TH SarabunPSK"/>
      <family val="2"/>
    </font>
    <font>
      <b/>
      <u val="singleAccounting"/>
      <sz val="16"/>
      <name val="TH SarabunPSK"/>
      <family val="2"/>
    </font>
  </fonts>
  <fills count="5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Up">
        <fgColor theme="9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hair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FF0000"/>
      </right>
      <top style="hair">
        <color indexed="64"/>
      </top>
      <bottom style="hair">
        <color indexed="64"/>
      </bottom>
      <diagonal/>
    </border>
    <border>
      <left style="double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hair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rgb="FFFF0000"/>
      </right>
      <top style="double">
        <color indexed="64"/>
      </top>
      <bottom/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/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thin">
        <color indexed="64"/>
      </bottom>
      <diagonal/>
    </border>
  </borders>
  <cellStyleXfs count="100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7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7" fillId="0" borderId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6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6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6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6" fillId="14" borderId="0" applyNumberFormat="0" applyBorder="0" applyAlignment="0" applyProtection="0"/>
    <xf numFmtId="0" fontId="35" fillId="14" borderId="0" applyNumberFormat="0" applyBorder="0" applyAlignment="0" applyProtection="0"/>
    <xf numFmtId="0" fontId="37" fillId="15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7" fillId="15" borderId="0" applyNumberFormat="0" applyBorder="0" applyAlignment="0" applyProtection="0"/>
    <xf numFmtId="0" fontId="38" fillId="9" borderId="0" applyNumberFormat="0" applyBorder="0" applyAlignment="0" applyProtection="0"/>
    <xf numFmtId="0" fontId="37" fillId="16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16" borderId="0" applyNumberFormat="0" applyBorder="0" applyAlignment="0" applyProtection="0"/>
    <xf numFmtId="0" fontId="38" fillId="16" borderId="0" applyNumberFormat="0" applyBorder="0" applyAlignment="0" applyProtection="0"/>
    <xf numFmtId="0" fontId="37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17" borderId="0" applyNumberFormat="0" applyBorder="0" applyAlignment="0" applyProtection="0"/>
    <xf numFmtId="0" fontId="38" fillId="17" borderId="0" applyNumberFormat="0" applyBorder="0" applyAlignment="0" applyProtection="0"/>
    <xf numFmtId="0" fontId="37" fillId="18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7" fillId="18" borderId="0" applyNumberFormat="0" applyBorder="0" applyAlignment="0" applyProtection="0"/>
    <xf numFmtId="0" fontId="38" fillId="19" borderId="0" applyNumberFormat="0" applyBorder="0" applyAlignment="0" applyProtection="0"/>
    <xf numFmtId="0" fontId="37" fillId="20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7" fillId="20" borderId="0" applyNumberFormat="0" applyBorder="0" applyAlignment="0" applyProtection="0"/>
    <xf numFmtId="0" fontId="38" fillId="9" borderId="0" applyNumberFormat="0" applyBorder="0" applyAlignment="0" applyProtection="0"/>
    <xf numFmtId="0" fontId="37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7" fillId="10" borderId="0" applyNumberFormat="0" applyBorder="0" applyAlignment="0" applyProtection="0"/>
    <xf numFmtId="0" fontId="38" fillId="10" borderId="0" applyNumberFormat="0" applyBorder="0" applyAlignment="0" applyProtection="0"/>
    <xf numFmtId="0" fontId="35" fillId="20" borderId="0" applyNumberFormat="0" applyBorder="0" applyAlignment="0" applyProtection="0"/>
    <xf numFmtId="0" fontId="36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16" borderId="0" applyNumberFormat="0" applyBorder="0" applyAlignment="0" applyProtection="0"/>
    <xf numFmtId="0" fontId="36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6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20" borderId="0" applyNumberFormat="0" applyBorder="0" applyAlignment="0" applyProtection="0"/>
    <xf numFmtId="0" fontId="36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7" fillId="23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7" fillId="23" borderId="0" applyNumberFormat="0" applyBorder="0" applyAlignment="0" applyProtection="0"/>
    <xf numFmtId="0" fontId="38" fillId="24" borderId="0" applyNumberFormat="0" applyBorder="0" applyAlignment="0" applyProtection="0"/>
    <xf numFmtId="0" fontId="37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7" fillId="16" borderId="0" applyNumberFormat="0" applyBorder="0" applyAlignment="0" applyProtection="0"/>
    <xf numFmtId="0" fontId="38" fillId="16" borderId="0" applyNumberFormat="0" applyBorder="0" applyAlignment="0" applyProtection="0"/>
    <xf numFmtId="0" fontId="37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7" fillId="25" borderId="0" applyNumberFormat="0" applyBorder="0" applyAlignment="0" applyProtection="0"/>
    <xf numFmtId="0" fontId="38" fillId="25" borderId="0" applyNumberFormat="0" applyBorder="0" applyAlignment="0" applyProtection="0"/>
    <xf numFmtId="0" fontId="37" fillId="26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7" fillId="26" borderId="0" applyNumberFormat="0" applyBorder="0" applyAlignment="0" applyProtection="0"/>
    <xf numFmtId="0" fontId="38" fillId="26" borderId="0" applyNumberFormat="0" applyBorder="0" applyAlignment="0" applyProtection="0"/>
    <xf numFmtId="0" fontId="37" fillId="23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7" fillId="23" borderId="0" applyNumberFormat="0" applyBorder="0" applyAlignment="0" applyProtection="0"/>
    <xf numFmtId="0" fontId="38" fillId="24" borderId="0" applyNumberFormat="0" applyBorder="0" applyAlignment="0" applyProtection="0"/>
    <xf numFmtId="0" fontId="37" fillId="14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14" borderId="0" applyNumberFormat="0" applyBorder="0" applyAlignment="0" applyProtection="0"/>
    <xf numFmtId="0" fontId="38" fillId="14" borderId="0" applyNumberFormat="0" applyBorder="0" applyAlignment="0" applyProtection="0"/>
    <xf numFmtId="0" fontId="39" fillId="27" borderId="0" applyNumberFormat="0" applyBorder="0" applyAlignment="0" applyProtection="0"/>
    <xf numFmtId="0" fontId="40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16" borderId="0" applyNumberFormat="0" applyBorder="0" applyAlignment="0" applyProtection="0"/>
    <xf numFmtId="0" fontId="40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21" borderId="0" applyNumberFormat="0" applyBorder="0" applyAlignment="0" applyProtection="0"/>
    <xf numFmtId="0" fontId="40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8" borderId="0" applyNumberFormat="0" applyBorder="0" applyAlignment="0" applyProtection="0"/>
    <xf numFmtId="0" fontId="40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0" borderId="0" applyNumberFormat="0" applyBorder="0" applyAlignment="0" applyProtection="0"/>
    <xf numFmtId="0" fontId="39" fillId="30" borderId="0" applyNumberFormat="0" applyBorder="0" applyAlignment="0" applyProtection="0"/>
    <xf numFmtId="0" fontId="41" fillId="23" borderId="0" applyNumberFormat="0" applyBorder="0" applyAlignment="0" applyProtection="0"/>
    <xf numFmtId="0" fontId="39" fillId="27" borderId="0" applyNumberFormat="0" applyBorder="0" applyAlignment="0" applyProtection="0"/>
    <xf numFmtId="0" fontId="40" fillId="27" borderId="0" applyNumberFormat="0" applyBorder="0" applyAlignment="0" applyProtection="0"/>
    <xf numFmtId="0" fontId="41" fillId="23" borderId="0" applyNumberFormat="0" applyBorder="0" applyAlignment="0" applyProtection="0"/>
    <xf numFmtId="0" fontId="42" fillId="24" borderId="0" applyNumberFormat="0" applyBorder="0" applyAlignment="0" applyProtection="0"/>
    <xf numFmtId="0" fontId="41" fillId="16" borderId="0" applyNumberFormat="0" applyBorder="0" applyAlignment="0" applyProtection="0"/>
    <xf numFmtId="0" fontId="39" fillId="16" borderId="0" applyNumberFormat="0" applyBorder="0" applyAlignment="0" applyProtection="0"/>
    <xf numFmtId="0" fontId="40" fillId="16" borderId="0" applyNumberFormat="0" applyBorder="0" applyAlignment="0" applyProtection="0"/>
    <xf numFmtId="0" fontId="41" fillId="16" borderId="0" applyNumberFormat="0" applyBorder="0" applyAlignment="0" applyProtection="0"/>
    <xf numFmtId="0" fontId="42" fillId="16" borderId="0" applyNumberFormat="0" applyBorder="0" applyAlignment="0" applyProtection="0"/>
    <xf numFmtId="0" fontId="41" fillId="25" borderId="0" applyNumberFormat="0" applyBorder="0" applyAlignment="0" applyProtection="0"/>
    <xf numFmtId="0" fontId="39" fillId="21" borderId="0" applyNumberFormat="0" applyBorder="0" applyAlignment="0" applyProtection="0"/>
    <xf numFmtId="0" fontId="40" fillId="21" borderId="0" applyNumberFormat="0" applyBorder="0" applyAlignment="0" applyProtection="0"/>
    <xf numFmtId="0" fontId="41" fillId="25" borderId="0" applyNumberFormat="0" applyBorder="0" applyAlignment="0" applyProtection="0"/>
    <xf numFmtId="0" fontId="42" fillId="25" borderId="0" applyNumberFormat="0" applyBorder="0" applyAlignment="0" applyProtection="0"/>
    <xf numFmtId="0" fontId="41" fillId="26" borderId="0" applyNumberFormat="0" applyBorder="0" applyAlignment="0" applyProtection="0"/>
    <xf numFmtId="0" fontId="39" fillId="28" borderId="0" applyNumberFormat="0" applyBorder="0" applyAlignment="0" applyProtection="0"/>
    <xf numFmtId="0" fontId="40" fillId="28" borderId="0" applyNumberFormat="0" applyBorder="0" applyAlignment="0" applyProtection="0"/>
    <xf numFmtId="0" fontId="41" fillId="26" borderId="0" applyNumberFormat="0" applyBorder="0" applyAlignment="0" applyProtection="0"/>
    <xf numFmtId="0" fontId="42" fillId="26" borderId="0" applyNumberFormat="0" applyBorder="0" applyAlignment="0" applyProtection="0"/>
    <xf numFmtId="0" fontId="41" fillId="23" borderId="0" applyNumberFormat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23" borderId="0" applyNumberFormat="0" applyBorder="0" applyAlignment="0" applyProtection="0"/>
    <xf numFmtId="0" fontId="42" fillId="29" borderId="0" applyNumberFormat="0" applyBorder="0" applyAlignment="0" applyProtection="0"/>
    <xf numFmtId="0" fontId="41" fillId="14" borderId="0" applyNumberFormat="0" applyBorder="0" applyAlignment="0" applyProtection="0"/>
    <xf numFmtId="0" fontId="39" fillId="30" borderId="0" applyNumberFormat="0" applyBorder="0" applyAlignment="0" applyProtection="0"/>
    <xf numFmtId="0" fontId="40" fillId="30" borderId="0" applyNumberFormat="0" applyBorder="0" applyAlignment="0" applyProtection="0"/>
    <xf numFmtId="0" fontId="41" fillId="14" borderId="0" applyNumberFormat="0" applyBorder="0" applyAlignment="0" applyProtection="0"/>
    <xf numFmtId="0" fontId="42" fillId="14" borderId="0" applyNumberFormat="0" applyBorder="0" applyAlignment="0" applyProtection="0"/>
    <xf numFmtId="0" fontId="39" fillId="31" borderId="0" applyNumberFormat="0" applyBorder="0" applyAlignment="0" applyProtection="0"/>
    <xf numFmtId="0" fontId="40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25" borderId="0" applyNumberFormat="0" applyBorder="0" applyAlignment="0" applyProtection="0"/>
    <xf numFmtId="0" fontId="40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8" borderId="0" applyNumberFormat="0" applyBorder="0" applyAlignment="0" applyProtection="0"/>
    <xf numFmtId="0" fontId="40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3" borderId="0" applyNumberFormat="0" applyBorder="0" applyAlignment="0" applyProtection="0"/>
    <xf numFmtId="0" fontId="40" fillId="33" borderId="0" applyNumberFormat="0" applyBorder="0" applyAlignment="0" applyProtection="0"/>
    <xf numFmtId="0" fontId="39" fillId="33" borderId="0" applyNumberFormat="0" applyBorder="0" applyAlignment="0" applyProtection="0"/>
    <xf numFmtId="0" fontId="43" fillId="10" borderId="0" applyNumberFormat="0" applyBorder="0" applyAlignment="0" applyProtection="0"/>
    <xf numFmtId="0" fontId="44" fillId="10" borderId="0" applyNumberFormat="0" applyBorder="0" applyAlignment="0" applyProtection="0"/>
    <xf numFmtId="0" fontId="43" fillId="10" borderId="0" applyNumberFormat="0" applyBorder="0" applyAlignment="0" applyProtection="0"/>
    <xf numFmtId="0" fontId="45" fillId="26" borderId="77" applyNumberFormat="0" applyAlignment="0" applyProtection="0"/>
    <xf numFmtId="0" fontId="46" fillId="26" borderId="77" applyNumberFormat="0" applyAlignment="0" applyProtection="0"/>
    <xf numFmtId="0" fontId="45" fillId="26" borderId="77" applyNumberFormat="0" applyAlignment="0" applyProtection="0"/>
    <xf numFmtId="0" fontId="47" fillId="24" borderId="78" applyNumberFormat="0" applyAlignment="0" applyProtection="0"/>
    <xf numFmtId="0" fontId="48" fillId="24" borderId="78" applyNumberFormat="0" applyAlignment="0" applyProtection="0"/>
    <xf numFmtId="0" fontId="47" fillId="24" borderId="78" applyNumberFormat="0" applyAlignment="0" applyProtection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50" fillId="0" borderId="0" applyFont="0" applyFill="0" applyBorder="0" applyAlignment="0" applyProtection="0"/>
    <xf numFmtId="18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11" borderId="0" applyNumberFormat="0" applyBorder="0" applyAlignment="0" applyProtection="0"/>
    <xf numFmtId="0" fontId="56" fillId="11" borderId="0" applyNumberFormat="0" applyBorder="0" applyAlignment="0" applyProtection="0"/>
    <xf numFmtId="0" fontId="55" fillId="11" borderId="0" applyNumberFormat="0" applyBorder="0" applyAlignment="0" applyProtection="0"/>
    <xf numFmtId="0" fontId="57" fillId="0" borderId="79" applyNumberFormat="0" applyFill="0" applyAlignment="0" applyProtection="0"/>
    <xf numFmtId="0" fontId="58" fillId="0" borderId="79" applyNumberFormat="0" applyFill="0" applyAlignment="0" applyProtection="0"/>
    <xf numFmtId="0" fontId="57" fillId="0" borderId="79" applyNumberFormat="0" applyFill="0" applyAlignment="0" applyProtection="0"/>
    <xf numFmtId="0" fontId="59" fillId="0" borderId="80" applyNumberFormat="0" applyFill="0" applyAlignment="0" applyProtection="0"/>
    <xf numFmtId="0" fontId="60" fillId="0" borderId="80" applyNumberFormat="0" applyFill="0" applyAlignment="0" applyProtection="0"/>
    <xf numFmtId="0" fontId="59" fillId="0" borderId="80" applyNumberFormat="0" applyFill="0" applyAlignment="0" applyProtection="0"/>
    <xf numFmtId="0" fontId="61" fillId="0" borderId="81" applyNumberFormat="0" applyFill="0" applyAlignment="0" applyProtection="0"/>
    <xf numFmtId="0" fontId="62" fillId="0" borderId="81" applyNumberFormat="0" applyFill="0" applyAlignment="0" applyProtection="0"/>
    <xf numFmtId="0" fontId="61" fillId="0" borderId="81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5" fillId="14" borderId="77" applyNumberFormat="0" applyAlignment="0" applyProtection="0"/>
    <xf numFmtId="0" fontId="66" fillId="14" borderId="77" applyNumberFormat="0" applyAlignment="0" applyProtection="0"/>
    <xf numFmtId="0" fontId="65" fillId="14" borderId="77" applyNumberFormat="0" applyAlignment="0" applyProtection="0"/>
    <xf numFmtId="0" fontId="67" fillId="0" borderId="82" applyNumberFormat="0" applyFill="0" applyAlignment="0" applyProtection="0"/>
    <xf numFmtId="0" fontId="68" fillId="0" borderId="82" applyNumberFormat="0" applyFill="0" applyAlignment="0" applyProtection="0"/>
    <xf numFmtId="0" fontId="67" fillId="0" borderId="82" applyNumberFormat="0" applyFill="0" applyAlignment="0" applyProtection="0"/>
    <xf numFmtId="0" fontId="69" fillId="34" borderId="0" applyNumberFormat="0" applyBorder="0" applyAlignment="0" applyProtection="0"/>
    <xf numFmtId="0" fontId="70" fillId="34" borderId="0" applyNumberFormat="0" applyBorder="0" applyAlignment="0" applyProtection="0"/>
    <xf numFmtId="0" fontId="69" fillId="34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50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51" fillId="0" borderId="0"/>
    <xf numFmtId="0" fontId="3" fillId="0" borderId="0"/>
    <xf numFmtId="0" fontId="52" fillId="0" borderId="0"/>
    <xf numFmtId="0" fontId="50" fillId="0" borderId="0"/>
    <xf numFmtId="0" fontId="51" fillId="0" borderId="0"/>
    <xf numFmtId="0" fontId="3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49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49" fillId="17" borderId="83" applyNumberFormat="0" applyFont="0" applyAlignment="0" applyProtection="0"/>
    <xf numFmtId="0" fontId="49" fillId="17" borderId="83" applyNumberFormat="0" applyFont="0" applyAlignment="0" applyProtection="0"/>
    <xf numFmtId="0" fontId="72" fillId="26" borderId="84" applyNumberFormat="0" applyAlignment="0" applyProtection="0"/>
    <xf numFmtId="0" fontId="73" fillId="26" borderId="84" applyNumberFormat="0" applyAlignment="0" applyProtection="0"/>
    <xf numFmtId="0" fontId="72" fillId="26" borderId="84" applyNumberFormat="0" applyAlignment="0" applyProtection="0"/>
    <xf numFmtId="9" fontId="3" fillId="0" borderId="0" applyFont="0" applyFill="0" applyBorder="0" applyAlignment="0" applyProtection="0"/>
    <xf numFmtId="4" fontId="50" fillId="35" borderId="84" applyNumberFormat="0" applyProtection="0">
      <alignment vertical="center"/>
    </xf>
    <xf numFmtId="4" fontId="50" fillId="35" borderId="84" applyNumberFormat="0" applyProtection="0">
      <alignment vertical="center"/>
    </xf>
    <xf numFmtId="4" fontId="50" fillId="35" borderId="84" applyNumberFormat="0" applyProtection="0">
      <alignment vertical="center"/>
    </xf>
    <xf numFmtId="4" fontId="74" fillId="35" borderId="84" applyNumberFormat="0" applyProtection="0">
      <alignment vertical="center"/>
    </xf>
    <xf numFmtId="4" fontId="74" fillId="35" borderId="84" applyNumberFormat="0" applyProtection="0">
      <alignment vertical="center"/>
    </xf>
    <xf numFmtId="4" fontId="74" fillId="35" borderId="84" applyNumberFormat="0" applyProtection="0">
      <alignment vertical="center"/>
    </xf>
    <xf numFmtId="4" fontId="50" fillId="35" borderId="84" applyNumberFormat="0" applyProtection="0">
      <alignment horizontal="left" vertical="center" indent="1"/>
    </xf>
    <xf numFmtId="4" fontId="50" fillId="35" borderId="84" applyNumberFormat="0" applyProtection="0">
      <alignment horizontal="left" vertical="center" indent="1"/>
    </xf>
    <xf numFmtId="4" fontId="50" fillId="35" borderId="84" applyNumberFormat="0" applyProtection="0">
      <alignment horizontal="left" vertical="center" indent="1"/>
    </xf>
    <xf numFmtId="4" fontId="50" fillId="35" borderId="84" applyNumberFormat="0" applyProtection="0">
      <alignment horizontal="left" vertical="center" indent="1"/>
    </xf>
    <xf numFmtId="4" fontId="50" fillId="35" borderId="84" applyNumberFormat="0" applyProtection="0">
      <alignment horizontal="left" vertical="center" indent="1"/>
    </xf>
    <xf numFmtId="4" fontId="50" fillId="35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4" fontId="50" fillId="37" borderId="84" applyNumberFormat="0" applyProtection="0">
      <alignment horizontal="right" vertical="center"/>
    </xf>
    <xf numFmtId="4" fontId="50" fillId="37" borderId="84" applyNumberFormat="0" applyProtection="0">
      <alignment horizontal="right" vertical="center"/>
    </xf>
    <xf numFmtId="4" fontId="50" fillId="37" borderId="84" applyNumberFormat="0" applyProtection="0">
      <alignment horizontal="right" vertical="center"/>
    </xf>
    <xf numFmtId="4" fontId="50" fillId="38" borderId="84" applyNumberFormat="0" applyProtection="0">
      <alignment horizontal="right" vertical="center"/>
    </xf>
    <xf numFmtId="4" fontId="50" fillId="38" borderId="84" applyNumberFormat="0" applyProtection="0">
      <alignment horizontal="right" vertical="center"/>
    </xf>
    <xf numFmtId="4" fontId="50" fillId="38" borderId="84" applyNumberFormat="0" applyProtection="0">
      <alignment horizontal="right" vertical="center"/>
    </xf>
    <xf numFmtId="4" fontId="50" fillId="39" borderId="84" applyNumberFormat="0" applyProtection="0">
      <alignment horizontal="right" vertical="center"/>
    </xf>
    <xf numFmtId="4" fontId="50" fillId="39" borderId="84" applyNumberFormat="0" applyProtection="0">
      <alignment horizontal="right" vertical="center"/>
    </xf>
    <xf numFmtId="4" fontId="50" fillId="39" borderId="84" applyNumberFormat="0" applyProtection="0">
      <alignment horizontal="right" vertical="center"/>
    </xf>
    <xf numFmtId="4" fontId="50" fillId="40" borderId="84" applyNumberFormat="0" applyProtection="0">
      <alignment horizontal="right" vertical="center"/>
    </xf>
    <xf numFmtId="4" fontId="50" fillId="40" borderId="84" applyNumberFormat="0" applyProtection="0">
      <alignment horizontal="right" vertical="center"/>
    </xf>
    <xf numFmtId="4" fontId="50" fillId="40" borderId="84" applyNumberFormat="0" applyProtection="0">
      <alignment horizontal="right" vertical="center"/>
    </xf>
    <xf numFmtId="4" fontId="50" fillId="41" borderId="84" applyNumberFormat="0" applyProtection="0">
      <alignment horizontal="right" vertical="center"/>
    </xf>
    <xf numFmtId="4" fontId="50" fillId="41" borderId="84" applyNumberFormat="0" applyProtection="0">
      <alignment horizontal="right" vertical="center"/>
    </xf>
    <xf numFmtId="4" fontId="50" fillId="41" borderId="84" applyNumberFormat="0" applyProtection="0">
      <alignment horizontal="right" vertical="center"/>
    </xf>
    <xf numFmtId="4" fontId="50" fillId="42" borderId="84" applyNumberFormat="0" applyProtection="0">
      <alignment horizontal="right" vertical="center"/>
    </xf>
    <xf numFmtId="4" fontId="50" fillId="42" borderId="84" applyNumberFormat="0" applyProtection="0">
      <alignment horizontal="right" vertical="center"/>
    </xf>
    <xf numFmtId="4" fontId="50" fillId="42" borderId="84" applyNumberFormat="0" applyProtection="0">
      <alignment horizontal="right" vertical="center"/>
    </xf>
    <xf numFmtId="4" fontId="50" fillId="43" borderId="84" applyNumberFormat="0" applyProtection="0">
      <alignment horizontal="right" vertical="center"/>
    </xf>
    <xf numFmtId="4" fontId="50" fillId="43" borderId="84" applyNumberFormat="0" applyProtection="0">
      <alignment horizontal="right" vertical="center"/>
    </xf>
    <xf numFmtId="4" fontId="50" fillId="43" borderId="84" applyNumberFormat="0" applyProtection="0">
      <alignment horizontal="right" vertical="center"/>
    </xf>
    <xf numFmtId="4" fontId="50" fillId="44" borderId="84" applyNumberFormat="0" applyProtection="0">
      <alignment horizontal="right" vertical="center"/>
    </xf>
    <xf numFmtId="4" fontId="50" fillId="44" borderId="84" applyNumberFormat="0" applyProtection="0">
      <alignment horizontal="right" vertical="center"/>
    </xf>
    <xf numFmtId="4" fontId="50" fillId="44" borderId="84" applyNumberFormat="0" applyProtection="0">
      <alignment horizontal="right" vertical="center"/>
    </xf>
    <xf numFmtId="4" fontId="50" fillId="45" borderId="84" applyNumberFormat="0" applyProtection="0">
      <alignment horizontal="right" vertical="center"/>
    </xf>
    <xf numFmtId="4" fontId="50" fillId="45" borderId="84" applyNumberFormat="0" applyProtection="0">
      <alignment horizontal="right" vertical="center"/>
    </xf>
    <xf numFmtId="4" fontId="50" fillId="45" borderId="84" applyNumberFormat="0" applyProtection="0">
      <alignment horizontal="right" vertical="center"/>
    </xf>
    <xf numFmtId="4" fontId="75" fillId="46" borderId="84" applyNumberFormat="0" applyProtection="0">
      <alignment horizontal="left" vertical="center" indent="1"/>
    </xf>
    <xf numFmtId="4" fontId="75" fillId="46" borderId="84" applyNumberFormat="0" applyProtection="0">
      <alignment horizontal="left" vertical="center" indent="1"/>
    </xf>
    <xf numFmtId="4" fontId="75" fillId="46" borderId="84" applyNumberFormat="0" applyProtection="0">
      <alignment horizontal="left" vertical="center" indent="1"/>
    </xf>
    <xf numFmtId="4" fontId="50" fillId="47" borderId="85" applyNumberFormat="0" applyProtection="0">
      <alignment horizontal="left" vertical="center" indent="1"/>
    </xf>
    <xf numFmtId="4" fontId="50" fillId="47" borderId="85" applyNumberFormat="0" applyProtection="0">
      <alignment horizontal="left" vertical="center" indent="1"/>
    </xf>
    <xf numFmtId="4" fontId="76" fillId="48" borderId="0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4" fontId="50" fillId="47" borderId="84" applyNumberFormat="0" applyProtection="0">
      <alignment horizontal="left" vertical="center" indent="1"/>
    </xf>
    <xf numFmtId="4" fontId="50" fillId="47" borderId="84" applyNumberFormat="0" applyProtection="0">
      <alignment horizontal="left" vertical="center" indent="1"/>
    </xf>
    <xf numFmtId="4" fontId="50" fillId="47" borderId="84" applyNumberFormat="0" applyProtection="0">
      <alignment horizontal="left" vertical="center" indent="1"/>
    </xf>
    <xf numFmtId="4" fontId="50" fillId="47" borderId="84" applyNumberFormat="0" applyProtection="0">
      <alignment horizontal="left" vertical="center" indent="1"/>
    </xf>
    <xf numFmtId="4" fontId="50" fillId="47" borderId="84" applyNumberFormat="0" applyProtection="0">
      <alignment horizontal="left" vertical="center" indent="1"/>
    </xf>
    <xf numFmtId="4" fontId="50" fillId="47" borderId="84" applyNumberFormat="0" applyProtection="0">
      <alignment horizontal="left" vertical="center" indent="1"/>
    </xf>
    <xf numFmtId="4" fontId="50" fillId="47" borderId="84" applyNumberFormat="0" applyProtection="0">
      <alignment horizontal="left" vertical="center" indent="1"/>
    </xf>
    <xf numFmtId="4" fontId="50" fillId="49" borderId="84" applyNumberFormat="0" applyProtection="0">
      <alignment horizontal="left" vertical="center" indent="1"/>
    </xf>
    <xf numFmtId="4" fontId="50" fillId="49" borderId="84" applyNumberFormat="0" applyProtection="0">
      <alignment horizontal="left" vertical="center" indent="1"/>
    </xf>
    <xf numFmtId="4" fontId="50" fillId="49" borderId="84" applyNumberFormat="0" applyProtection="0">
      <alignment horizontal="left" vertical="center" indent="1"/>
    </xf>
    <xf numFmtId="4" fontId="50" fillId="49" borderId="84" applyNumberFormat="0" applyProtection="0">
      <alignment horizontal="left" vertical="center" indent="1"/>
    </xf>
    <xf numFmtId="4" fontId="50" fillId="49" borderId="84" applyNumberFormat="0" applyProtection="0">
      <alignment horizontal="left" vertical="center" indent="1"/>
    </xf>
    <xf numFmtId="4" fontId="50" fillId="49" borderId="84" applyNumberFormat="0" applyProtection="0">
      <alignment horizontal="left" vertical="center" indent="1"/>
    </xf>
    <xf numFmtId="4" fontId="50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49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0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51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4" fontId="50" fillId="52" borderId="84" applyNumberFormat="0" applyProtection="0">
      <alignment vertical="center"/>
    </xf>
    <xf numFmtId="4" fontId="50" fillId="52" borderId="84" applyNumberFormat="0" applyProtection="0">
      <alignment vertical="center"/>
    </xf>
    <xf numFmtId="4" fontId="50" fillId="52" borderId="84" applyNumberFormat="0" applyProtection="0">
      <alignment vertical="center"/>
    </xf>
    <xf numFmtId="4" fontId="74" fillId="52" borderId="84" applyNumberFormat="0" applyProtection="0">
      <alignment vertical="center"/>
    </xf>
    <xf numFmtId="4" fontId="74" fillId="52" borderId="84" applyNumberFormat="0" applyProtection="0">
      <alignment vertical="center"/>
    </xf>
    <xf numFmtId="4" fontId="74" fillId="52" borderId="84" applyNumberFormat="0" applyProtection="0">
      <alignment vertical="center"/>
    </xf>
    <xf numFmtId="4" fontId="50" fillId="52" borderId="84" applyNumberFormat="0" applyProtection="0">
      <alignment horizontal="left" vertical="center" indent="1"/>
    </xf>
    <xf numFmtId="4" fontId="50" fillId="52" borderId="84" applyNumberFormat="0" applyProtection="0">
      <alignment horizontal="left" vertical="center" indent="1"/>
    </xf>
    <xf numFmtId="4" fontId="50" fillId="52" borderId="84" applyNumberFormat="0" applyProtection="0">
      <alignment horizontal="left" vertical="center" indent="1"/>
    </xf>
    <xf numFmtId="4" fontId="50" fillId="52" borderId="84" applyNumberFormat="0" applyProtection="0">
      <alignment horizontal="left" vertical="center" indent="1"/>
    </xf>
    <xf numFmtId="4" fontId="50" fillId="52" borderId="84" applyNumberFormat="0" applyProtection="0">
      <alignment horizontal="left" vertical="center" indent="1"/>
    </xf>
    <xf numFmtId="4" fontId="50" fillId="52" borderId="84" applyNumberFormat="0" applyProtection="0">
      <alignment horizontal="left" vertical="center" indent="1"/>
    </xf>
    <xf numFmtId="4" fontId="50" fillId="47" borderId="84" applyNumberFormat="0" applyProtection="0">
      <alignment horizontal="right" vertical="center"/>
    </xf>
    <xf numFmtId="4" fontId="50" fillId="47" borderId="84" applyNumberFormat="0" applyProtection="0">
      <alignment horizontal="right" vertical="center"/>
    </xf>
    <xf numFmtId="4" fontId="50" fillId="47" borderId="84" applyNumberFormat="0" applyProtection="0">
      <alignment horizontal="right" vertical="center"/>
    </xf>
    <xf numFmtId="4" fontId="74" fillId="47" borderId="84" applyNumberFormat="0" applyProtection="0">
      <alignment horizontal="right" vertical="center"/>
    </xf>
    <xf numFmtId="4" fontId="74" fillId="47" borderId="84" applyNumberFormat="0" applyProtection="0">
      <alignment horizontal="right" vertical="center"/>
    </xf>
    <xf numFmtId="4" fontId="74" fillId="47" borderId="84" applyNumberFormat="0" applyProtection="0">
      <alignment horizontal="right" vertical="center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3" fillId="36" borderId="84" applyNumberFormat="0" applyProtection="0">
      <alignment horizontal="left" vertical="center" indent="1"/>
    </xf>
    <xf numFmtId="0" fontId="77" fillId="0" borderId="0"/>
    <xf numFmtId="4" fontId="78" fillId="47" borderId="84" applyNumberFormat="0" applyProtection="0">
      <alignment horizontal="right" vertical="center"/>
    </xf>
    <xf numFmtId="4" fontId="78" fillId="47" borderId="84" applyNumberFormat="0" applyProtection="0">
      <alignment horizontal="right" vertical="center"/>
    </xf>
    <xf numFmtId="4" fontId="78" fillId="47" borderId="84" applyNumberFormat="0" applyProtection="0">
      <alignment horizontal="right" vertical="center"/>
    </xf>
    <xf numFmtId="0" fontId="2" fillId="53" borderId="0"/>
    <xf numFmtId="0" fontId="2" fillId="53" borderId="0"/>
    <xf numFmtId="0" fontId="27" fillId="53" borderId="0"/>
    <xf numFmtId="0" fontId="27" fillId="53" borderId="0"/>
    <xf numFmtId="0" fontId="79" fillId="53" borderId="10">
      <alignment vertical="top"/>
    </xf>
    <xf numFmtId="0" fontId="79" fillId="53" borderId="10">
      <alignment vertical="top"/>
    </xf>
    <xf numFmtId="0" fontId="79" fillId="0" borderId="10">
      <alignment vertical="top"/>
    </xf>
    <xf numFmtId="0" fontId="79" fillId="0" borderId="10">
      <alignment vertical="top"/>
    </xf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86" applyNumberFormat="0" applyFill="0" applyAlignment="0" applyProtection="0"/>
    <xf numFmtId="0" fontId="83" fillId="0" borderId="86" applyNumberFormat="0" applyFill="0" applyAlignment="0" applyProtection="0"/>
    <xf numFmtId="0" fontId="82" fillId="0" borderId="8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18" borderId="77" applyNumberFormat="0" applyAlignment="0" applyProtection="0"/>
    <xf numFmtId="0" fontId="45" fillId="26" borderId="77" applyNumberFormat="0" applyAlignment="0" applyProtection="0"/>
    <xf numFmtId="0" fontId="45" fillId="26" borderId="77" applyNumberFormat="0" applyAlignment="0" applyProtection="0"/>
    <xf numFmtId="0" fontId="46" fillId="26" borderId="77" applyNumberFormat="0" applyAlignment="0" applyProtection="0"/>
    <xf numFmtId="0" fontId="46" fillId="26" borderId="77" applyNumberFormat="0" applyAlignment="0" applyProtection="0"/>
    <xf numFmtId="0" fontId="45" fillId="26" borderId="77" applyNumberFormat="0" applyAlignment="0" applyProtection="0"/>
    <xf numFmtId="0" fontId="86" fillId="18" borderId="77" applyNumberFormat="0" applyAlignment="0" applyProtection="0"/>
    <xf numFmtId="0" fontId="86" fillId="18" borderId="77" applyNumberFormat="0" applyAlignment="0" applyProtection="0"/>
    <xf numFmtId="0" fontId="87" fillId="19" borderId="77" applyNumberFormat="0" applyAlignment="0" applyProtection="0"/>
    <xf numFmtId="0" fontId="8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49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24" borderId="78" applyNumberFormat="0" applyAlignment="0" applyProtection="0"/>
    <xf numFmtId="0" fontId="47" fillId="24" borderId="78" applyNumberFormat="0" applyAlignment="0" applyProtection="0"/>
    <xf numFmtId="0" fontId="48" fillId="24" borderId="78" applyNumberFormat="0" applyAlignment="0" applyProtection="0"/>
    <xf numFmtId="0" fontId="94" fillId="24" borderId="78" applyNumberFormat="0" applyAlignment="0" applyProtection="0"/>
    <xf numFmtId="0" fontId="95" fillId="54" borderId="78" applyNumberFormat="0" applyAlignment="0" applyProtection="0"/>
    <xf numFmtId="0" fontId="96" fillId="0" borderId="87" applyNumberFormat="0" applyFill="0" applyAlignment="0" applyProtection="0"/>
    <xf numFmtId="0" fontId="67" fillId="0" borderId="82" applyNumberFormat="0" applyFill="0" applyAlignment="0" applyProtection="0"/>
    <xf numFmtId="0" fontId="68" fillId="0" borderId="82" applyNumberFormat="0" applyFill="0" applyAlignment="0" applyProtection="0"/>
    <xf numFmtId="0" fontId="96" fillId="0" borderId="87" applyNumberFormat="0" applyFill="0" applyAlignment="0" applyProtection="0"/>
    <xf numFmtId="0" fontId="97" fillId="0" borderId="87" applyNumberFormat="0" applyFill="0" applyAlignment="0" applyProtection="0"/>
    <xf numFmtId="0" fontId="98" fillId="55" borderId="0" applyNumberFormat="0" applyBorder="0" applyAlignment="0" applyProtection="0"/>
    <xf numFmtId="0" fontId="55" fillId="11" borderId="0" applyNumberFormat="0" applyBorder="0" applyAlignment="0" applyProtection="0"/>
    <xf numFmtId="0" fontId="56" fillId="11" borderId="0" applyNumberFormat="0" applyBorder="0" applyAlignment="0" applyProtection="0"/>
    <xf numFmtId="0" fontId="98" fillId="55" borderId="0" applyNumberFormat="0" applyBorder="0" applyAlignment="0" applyProtection="0"/>
    <xf numFmtId="0" fontId="99" fillId="55" borderId="0" applyNumberFormat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51" fillId="0" borderId="0"/>
    <xf numFmtId="0" fontId="50" fillId="0" borderId="0"/>
    <xf numFmtId="0" fontId="3" fillId="0" borderId="0"/>
    <xf numFmtId="0" fontId="50" fillId="0" borderId="0"/>
    <xf numFmtId="0" fontId="51" fillId="0" borderId="0"/>
    <xf numFmtId="0" fontId="3" fillId="0" borderId="0"/>
    <xf numFmtId="0" fontId="3" fillId="0" borderId="0"/>
    <xf numFmtId="0" fontId="100" fillId="0" borderId="0"/>
    <xf numFmtId="0" fontId="100" fillId="0" borderId="0"/>
    <xf numFmtId="0" fontId="101" fillId="0" borderId="0"/>
    <xf numFmtId="0" fontId="49" fillId="0" borderId="0"/>
    <xf numFmtId="0" fontId="101" fillId="0" borderId="0"/>
    <xf numFmtId="0" fontId="10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3" fillId="0" borderId="0"/>
    <xf numFmtId="0" fontId="102" fillId="14" borderId="77" applyNumberFormat="0" applyAlignment="0" applyProtection="0"/>
    <xf numFmtId="0" fontId="65" fillId="14" borderId="77" applyNumberFormat="0" applyAlignment="0" applyProtection="0"/>
    <xf numFmtId="0" fontId="65" fillId="14" borderId="77" applyNumberFormat="0" applyAlignment="0" applyProtection="0"/>
    <xf numFmtId="0" fontId="66" fillId="14" borderId="77" applyNumberFormat="0" applyAlignment="0" applyProtection="0"/>
    <xf numFmtId="0" fontId="66" fillId="14" borderId="77" applyNumberFormat="0" applyAlignment="0" applyProtection="0"/>
    <xf numFmtId="0" fontId="65" fillId="14" borderId="77" applyNumberFormat="0" applyAlignment="0" applyProtection="0"/>
    <xf numFmtId="0" fontId="102" fillId="14" borderId="77" applyNumberFormat="0" applyAlignment="0" applyProtection="0"/>
    <xf numFmtId="0" fontId="102" fillId="14" borderId="77" applyNumberFormat="0" applyAlignment="0" applyProtection="0"/>
    <xf numFmtId="0" fontId="103" fillId="14" borderId="77" applyNumberFormat="0" applyAlignment="0" applyProtection="0"/>
    <xf numFmtId="0" fontId="104" fillId="14" borderId="0" applyNumberFormat="0" applyBorder="0" applyAlignment="0" applyProtection="0"/>
    <xf numFmtId="0" fontId="69" fillId="34" borderId="0" applyNumberFormat="0" applyBorder="0" applyAlignment="0" applyProtection="0"/>
    <xf numFmtId="0" fontId="70" fillId="34" borderId="0" applyNumberFormat="0" applyBorder="0" applyAlignment="0" applyProtection="0"/>
    <xf numFmtId="0" fontId="104" fillId="14" borderId="0" applyNumberFormat="0" applyBorder="0" applyAlignment="0" applyProtection="0"/>
    <xf numFmtId="0" fontId="105" fillId="34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6" fillId="0" borderId="88" applyNumberFormat="0" applyFill="0" applyAlignment="0" applyProtection="0"/>
    <xf numFmtId="0" fontId="82" fillId="0" borderId="86" applyNumberFormat="0" applyFill="0" applyAlignment="0" applyProtection="0"/>
    <xf numFmtId="0" fontId="82" fillId="0" borderId="86" applyNumberFormat="0" applyFill="0" applyAlignment="0" applyProtection="0"/>
    <xf numFmtId="0" fontId="83" fillId="0" borderId="86" applyNumberFormat="0" applyFill="0" applyAlignment="0" applyProtection="0"/>
    <xf numFmtId="0" fontId="83" fillId="0" borderId="86" applyNumberFormat="0" applyFill="0" applyAlignment="0" applyProtection="0"/>
    <xf numFmtId="0" fontId="82" fillId="0" borderId="86" applyNumberFormat="0" applyFill="0" applyAlignment="0" applyProtection="0"/>
    <xf numFmtId="0" fontId="106" fillId="0" borderId="88" applyNumberFormat="0" applyFill="0" applyAlignment="0" applyProtection="0"/>
    <xf numFmtId="0" fontId="106" fillId="0" borderId="88" applyNumberFormat="0" applyFill="0" applyAlignment="0" applyProtection="0"/>
    <xf numFmtId="0" fontId="107" fillId="0" borderId="88" applyNumberFormat="0" applyFill="0" applyAlignment="0" applyProtection="0"/>
    <xf numFmtId="0" fontId="108" fillId="12" borderId="0" applyNumberFormat="0" applyBorder="0" applyAlignment="0" applyProtection="0"/>
    <xf numFmtId="0" fontId="43" fillId="10" borderId="0" applyNumberFormat="0" applyBorder="0" applyAlignment="0" applyProtection="0"/>
    <xf numFmtId="0" fontId="44" fillId="10" borderId="0" applyNumberFormat="0" applyBorder="0" applyAlignment="0" applyProtection="0"/>
    <xf numFmtId="0" fontId="108" fillId="12" borderId="0" applyNumberFormat="0" applyBorder="0" applyAlignment="0" applyProtection="0"/>
    <xf numFmtId="0" fontId="109" fillId="12" borderId="0" applyNumberFormat="0" applyBorder="0" applyAlignment="0" applyProtection="0"/>
    <xf numFmtId="0" fontId="41" fillId="29" borderId="0" applyNumberFormat="0" applyBorder="0" applyAlignment="0" applyProtection="0"/>
    <xf numFmtId="0" fontId="39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29" borderId="0" applyNumberFormat="0" applyBorder="0" applyAlignment="0" applyProtection="0"/>
    <xf numFmtId="0" fontId="42" fillId="29" borderId="0" applyNumberFormat="0" applyBorder="0" applyAlignment="0" applyProtection="0"/>
    <xf numFmtId="0" fontId="41" fillId="32" borderId="0" applyNumberFormat="0" applyBorder="0" applyAlignment="0" applyProtection="0"/>
    <xf numFmtId="0" fontId="39" fillId="32" borderId="0" applyNumberFormat="0" applyBorder="0" applyAlignment="0" applyProtection="0"/>
    <xf numFmtId="0" fontId="40" fillId="32" borderId="0" applyNumberFormat="0" applyBorder="0" applyAlignment="0" applyProtection="0"/>
    <xf numFmtId="0" fontId="41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39" fillId="25" borderId="0" applyNumberFormat="0" applyBorder="0" applyAlignment="0" applyProtection="0"/>
    <xf numFmtId="0" fontId="40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25" borderId="0" applyNumberFormat="0" applyBorder="0" applyAlignment="0" applyProtection="0"/>
    <xf numFmtId="0" fontId="41" fillId="54" borderId="0" applyNumberFormat="0" applyBorder="0" applyAlignment="0" applyProtection="0"/>
    <xf numFmtId="0" fontId="39" fillId="28" borderId="0" applyNumberFormat="0" applyBorder="0" applyAlignment="0" applyProtection="0"/>
    <xf numFmtId="0" fontId="40" fillId="28" borderId="0" applyNumberFormat="0" applyBorder="0" applyAlignment="0" applyProtection="0"/>
    <xf numFmtId="0" fontId="41" fillId="54" borderId="0" applyNumberFormat="0" applyBorder="0" applyAlignment="0" applyProtection="0"/>
    <xf numFmtId="0" fontId="42" fillId="23" borderId="0" applyNumberFormat="0" applyBorder="0" applyAlignment="0" applyProtection="0"/>
    <xf numFmtId="0" fontId="41" fillId="29" borderId="0" applyNumberFormat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29" borderId="0" applyNumberFormat="0" applyBorder="0" applyAlignment="0" applyProtection="0"/>
    <xf numFmtId="0" fontId="42" fillId="29" borderId="0" applyNumberFormat="0" applyBorder="0" applyAlignment="0" applyProtection="0"/>
    <xf numFmtId="0" fontId="41" fillId="22" borderId="0" applyNumberFormat="0" applyBorder="0" applyAlignment="0" applyProtection="0"/>
    <xf numFmtId="0" fontId="39" fillId="33" borderId="0" applyNumberFormat="0" applyBorder="0" applyAlignment="0" applyProtection="0"/>
    <xf numFmtId="0" fontId="40" fillId="33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110" fillId="18" borderId="84" applyNumberFormat="0" applyAlignment="0" applyProtection="0"/>
    <xf numFmtId="0" fontId="72" fillId="26" borderId="84" applyNumberFormat="0" applyAlignment="0" applyProtection="0"/>
    <xf numFmtId="0" fontId="72" fillId="26" borderId="84" applyNumberFormat="0" applyAlignment="0" applyProtection="0"/>
    <xf numFmtId="0" fontId="73" fillId="26" borderId="84" applyNumberFormat="0" applyAlignment="0" applyProtection="0"/>
    <xf numFmtId="0" fontId="73" fillId="26" borderId="84" applyNumberFormat="0" applyAlignment="0" applyProtection="0"/>
    <xf numFmtId="0" fontId="72" fillId="26" borderId="84" applyNumberFormat="0" applyAlignment="0" applyProtection="0"/>
    <xf numFmtId="0" fontId="110" fillId="18" borderId="84" applyNumberFormat="0" applyAlignment="0" applyProtection="0"/>
    <xf numFmtId="0" fontId="110" fillId="18" borderId="84" applyNumberFormat="0" applyAlignment="0" applyProtection="0"/>
    <xf numFmtId="0" fontId="111" fillId="19" borderId="84" applyNumberFormat="0" applyAlignment="0" applyProtection="0"/>
    <xf numFmtId="0" fontId="3" fillId="17" borderId="83" applyNumberFormat="0" applyFont="0" applyAlignment="0" applyProtection="0"/>
    <xf numFmtId="0" fontId="35" fillId="17" borderId="83" applyNumberFormat="0" applyFont="0" applyAlignment="0" applyProtection="0"/>
    <xf numFmtId="0" fontId="35" fillId="17" borderId="83" applyNumberFormat="0" applyFont="0" applyAlignment="0" applyProtection="0"/>
    <xf numFmtId="0" fontId="36" fillId="17" borderId="83" applyNumberFormat="0" applyFont="0" applyAlignment="0" applyProtection="0"/>
    <xf numFmtId="0" fontId="36" fillId="17" borderId="83" applyNumberFormat="0" applyFont="0" applyAlignment="0" applyProtection="0"/>
    <xf numFmtId="0" fontId="35" fillId="17" borderId="83" applyNumberFormat="0" applyFont="0" applyAlignment="0" applyProtection="0"/>
    <xf numFmtId="0" fontId="3" fillId="17" borderId="83" applyNumberFormat="0" applyFont="0" applyAlignment="0" applyProtection="0"/>
    <xf numFmtId="0" fontId="3" fillId="17" borderId="83" applyNumberFormat="0" applyFont="0" applyAlignment="0" applyProtection="0"/>
    <xf numFmtId="0" fontId="3" fillId="17" borderId="77" applyNumberFormat="0" applyFont="0" applyAlignment="0" applyProtection="0"/>
    <xf numFmtId="0" fontId="112" fillId="0" borderId="89" applyNumberFormat="0" applyFill="0" applyAlignment="0" applyProtection="0"/>
    <xf numFmtId="0" fontId="57" fillId="0" borderId="79" applyNumberFormat="0" applyFill="0" applyAlignment="0" applyProtection="0"/>
    <xf numFmtId="0" fontId="58" fillId="0" borderId="79" applyNumberFormat="0" applyFill="0" applyAlignment="0" applyProtection="0"/>
    <xf numFmtId="0" fontId="112" fillId="0" borderId="89" applyNumberFormat="0" applyFill="0" applyAlignment="0" applyProtection="0"/>
    <xf numFmtId="0" fontId="113" fillId="0" borderId="89" applyNumberFormat="0" applyFill="0" applyAlignment="0" applyProtection="0"/>
    <xf numFmtId="0" fontId="114" fillId="0" borderId="90" applyNumberFormat="0" applyFill="0" applyAlignment="0" applyProtection="0"/>
    <xf numFmtId="0" fontId="59" fillId="0" borderId="80" applyNumberFormat="0" applyFill="0" applyAlignment="0" applyProtection="0"/>
    <xf numFmtId="0" fontId="60" fillId="0" borderId="80" applyNumberFormat="0" applyFill="0" applyAlignment="0" applyProtection="0"/>
    <xf numFmtId="0" fontId="114" fillId="0" borderId="90" applyNumberFormat="0" applyFill="0" applyAlignment="0" applyProtection="0"/>
    <xf numFmtId="0" fontId="115" fillId="0" borderId="91" applyNumberFormat="0" applyFill="0" applyAlignment="0" applyProtection="0"/>
    <xf numFmtId="0" fontId="116" fillId="0" borderId="92" applyNumberFormat="0" applyFill="0" applyAlignment="0" applyProtection="0"/>
    <xf numFmtId="0" fontId="61" fillId="0" borderId="81" applyNumberFormat="0" applyFill="0" applyAlignment="0" applyProtection="0"/>
    <xf numFmtId="0" fontId="62" fillId="0" borderId="81" applyNumberFormat="0" applyFill="0" applyAlignment="0" applyProtection="0"/>
    <xf numFmtId="0" fontId="116" fillId="0" borderId="92" applyNumberFormat="0" applyFill="0" applyAlignment="0" applyProtection="0"/>
    <xf numFmtId="0" fontId="117" fillId="0" borderId="93" applyNumberFormat="0" applyFill="0" applyAlignment="0" applyProtection="0"/>
    <xf numFmtId="0" fontId="1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6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left" indent="4"/>
    </xf>
    <xf numFmtId="0" fontId="5" fillId="0" borderId="0" xfId="0" applyFont="1" applyFill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 indent="4"/>
    </xf>
    <xf numFmtId="0" fontId="5" fillId="0" borderId="0" xfId="0" applyFont="1" applyBorder="1" applyAlignment="1">
      <alignment horizontal="left" indent="6"/>
    </xf>
    <xf numFmtId="0" fontId="5" fillId="0" borderId="0" xfId="1" applyFont="1" applyBorder="1" applyAlignment="1">
      <alignment horizontal="left" vertical="top" wrapText="1" indent="6"/>
    </xf>
    <xf numFmtId="0" fontId="6" fillId="0" borderId="0" xfId="0" applyFont="1" applyFill="1" applyBorder="1" applyAlignment="1">
      <alignment horizontal="left" indent="4"/>
    </xf>
    <xf numFmtId="0" fontId="5" fillId="0" borderId="0" xfId="0" applyFont="1" applyFill="1" applyBorder="1" applyAlignment="1">
      <alignment horizontal="left" indent="6"/>
    </xf>
    <xf numFmtId="0" fontId="5" fillId="0" borderId="0" xfId="0" applyFont="1" applyBorder="1" applyAlignment="1">
      <alignment horizontal="left" indent="5"/>
    </xf>
    <xf numFmtId="0" fontId="16" fillId="0" borderId="0" xfId="3" applyFont="1"/>
    <xf numFmtId="0" fontId="15" fillId="0" borderId="0" xfId="3" applyFont="1" applyAlignment="1">
      <alignment horizontal="center" vertical="top" wrapText="1"/>
    </xf>
    <xf numFmtId="0" fontId="15" fillId="0" borderId="0" xfId="3" applyFont="1" applyAlignment="1">
      <alignment horizontal="center" vertical="top"/>
    </xf>
    <xf numFmtId="0" fontId="19" fillId="0" borderId="0" xfId="4" applyFont="1" applyBorder="1" applyAlignment="1">
      <alignment horizontal="right" vertical="center"/>
    </xf>
    <xf numFmtId="187" fontId="19" fillId="0" borderId="0" xfId="2" applyNumberFormat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4" applyFont="1" applyBorder="1" applyAlignment="1">
      <alignment horizontal="right"/>
    </xf>
    <xf numFmtId="0" fontId="20" fillId="0" borderId="0" xfId="4" applyFont="1" applyFill="1"/>
    <xf numFmtId="43" fontId="19" fillId="0" borderId="0" xfId="2" applyFont="1" applyAlignment="1">
      <alignment horizontal="right" vertical="center"/>
    </xf>
    <xf numFmtId="0" fontId="19" fillId="0" borderId="0" xfId="1" applyNumberFormat="1" applyFont="1" applyAlignment="1">
      <alignment vertical="center"/>
    </xf>
    <xf numFmtId="0" fontId="16" fillId="5" borderId="0" xfId="3" applyFont="1" applyFill="1"/>
    <xf numFmtId="0" fontId="10" fillId="3" borderId="20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  <xf numFmtId="0" fontId="22" fillId="3" borderId="10" xfId="3" applyFont="1" applyFill="1" applyBorder="1" applyAlignment="1">
      <alignment horizontal="center" vertical="center" wrapText="1"/>
    </xf>
    <xf numFmtId="0" fontId="23" fillId="6" borderId="25" xfId="3" applyFont="1" applyFill="1" applyBorder="1" applyAlignment="1">
      <alignment horizontal="center" vertical="top" wrapText="1"/>
    </xf>
    <xf numFmtId="0" fontId="5" fillId="7" borderId="26" xfId="5" applyFont="1" applyFill="1" applyBorder="1" applyAlignment="1">
      <alignment horizontal="center" vertical="top"/>
    </xf>
    <xf numFmtId="0" fontId="5" fillId="7" borderId="32" xfId="5" applyFont="1" applyFill="1" applyBorder="1" applyAlignment="1">
      <alignment horizontal="center" vertical="top"/>
    </xf>
    <xf numFmtId="0" fontId="5" fillId="7" borderId="39" xfId="5" applyFont="1" applyFill="1" applyBorder="1" applyAlignment="1">
      <alignment horizontal="center" vertical="top"/>
    </xf>
    <xf numFmtId="188" fontId="21" fillId="6" borderId="4" xfId="3" applyNumberFormat="1" applyFont="1" applyFill="1" applyBorder="1" applyAlignment="1">
      <alignment vertical="top"/>
    </xf>
    <xf numFmtId="188" fontId="21" fillId="6" borderId="10" xfId="3" applyNumberFormat="1" applyFont="1" applyFill="1" applyBorder="1" applyAlignment="1">
      <alignment vertical="top"/>
    </xf>
    <xf numFmtId="188" fontId="21" fillId="6" borderId="46" xfId="3" applyNumberFormat="1" applyFont="1" applyFill="1" applyBorder="1" applyAlignment="1">
      <alignment vertical="top"/>
    </xf>
    <xf numFmtId="0" fontId="21" fillId="6" borderId="5" xfId="3" applyFont="1" applyFill="1" applyBorder="1" applyAlignment="1">
      <alignment vertical="top"/>
    </xf>
    <xf numFmtId="0" fontId="21" fillId="6" borderId="10" xfId="3" applyFont="1" applyFill="1" applyBorder="1"/>
    <xf numFmtId="0" fontId="21" fillId="2" borderId="0" xfId="3" applyFont="1" applyFill="1"/>
    <xf numFmtId="1" fontId="20" fillId="7" borderId="26" xfId="3" applyNumberFormat="1" applyFont="1" applyFill="1" applyBorder="1" applyAlignment="1">
      <alignment horizontal="center" vertical="top"/>
    </xf>
    <xf numFmtId="0" fontId="5" fillId="0" borderId="27" xfId="6" applyFont="1" applyBorder="1" applyAlignment="1">
      <alignment horizontal="left" vertical="top" wrapText="1"/>
    </xf>
    <xf numFmtId="0" fontId="5" fillId="0" borderId="47" xfId="6" applyFont="1" applyBorder="1" applyAlignment="1">
      <alignment horizontal="center" vertical="top" wrapText="1"/>
    </xf>
    <xf numFmtId="0" fontId="24" fillId="0" borderId="26" xfId="3" applyFont="1" applyBorder="1" applyAlignment="1">
      <alignment horizontal="center" vertical="top" wrapText="1"/>
    </xf>
    <xf numFmtId="0" fontId="24" fillId="0" borderId="27" xfId="3" applyFont="1" applyBorder="1" applyAlignment="1">
      <alignment horizontal="center" vertical="top" wrapText="1"/>
    </xf>
    <xf numFmtId="0" fontId="24" fillId="0" borderId="28" xfId="3" applyFont="1" applyFill="1" applyBorder="1" applyAlignment="1">
      <alignment horizontal="center" vertical="top" wrapText="1"/>
    </xf>
    <xf numFmtId="49" fontId="11" fillId="0" borderId="29" xfId="7" applyNumberFormat="1" applyFont="1" applyFill="1" applyBorder="1" applyAlignment="1">
      <alignment horizontal="center" vertical="top" wrapText="1"/>
    </xf>
    <xf numFmtId="1" fontId="25" fillId="0" borderId="31" xfId="3" applyNumberFormat="1" applyFont="1" applyFill="1" applyBorder="1" applyAlignment="1">
      <alignment horizontal="center" vertical="top" wrapText="1"/>
    </xf>
    <xf numFmtId="1" fontId="25" fillId="0" borderId="26" xfId="3" applyNumberFormat="1" applyFont="1" applyFill="1" applyBorder="1" applyAlignment="1">
      <alignment horizontal="center" vertical="top" wrapText="1"/>
    </xf>
    <xf numFmtId="0" fontId="5" fillId="7" borderId="0" xfId="3" applyFont="1" applyFill="1"/>
    <xf numFmtId="1" fontId="20" fillId="7" borderId="32" xfId="3" applyNumberFormat="1" applyFont="1" applyFill="1" applyBorder="1" applyAlignment="1">
      <alignment horizontal="center" vertical="top"/>
    </xf>
    <xf numFmtId="0" fontId="5" fillId="0" borderId="33" xfId="6" applyFont="1" applyBorder="1" applyAlignment="1">
      <alignment horizontal="left" vertical="top" wrapText="1"/>
    </xf>
    <xf numFmtId="0" fontId="5" fillId="0" borderId="48" xfId="6" applyFont="1" applyBorder="1" applyAlignment="1">
      <alignment horizontal="center" vertical="top" wrapText="1"/>
    </xf>
    <xf numFmtId="0" fontId="24" fillId="0" borderId="32" xfId="3" applyFont="1" applyBorder="1" applyAlignment="1">
      <alignment horizontal="center" vertical="top" wrapText="1"/>
    </xf>
    <xf numFmtId="0" fontId="24" fillId="0" borderId="33" xfId="3" applyFont="1" applyBorder="1" applyAlignment="1">
      <alignment horizontal="center" vertical="top" wrapText="1"/>
    </xf>
    <xf numFmtId="0" fontId="24" fillId="0" borderId="35" xfId="3" applyFont="1" applyFill="1" applyBorder="1" applyAlignment="1">
      <alignment horizontal="center" vertical="top" wrapText="1"/>
    </xf>
    <xf numFmtId="49" fontId="11" fillId="0" borderId="36" xfId="7" applyNumberFormat="1" applyFont="1" applyFill="1" applyBorder="1" applyAlignment="1">
      <alignment horizontal="center" vertical="top" wrapText="1"/>
    </xf>
    <xf numFmtId="1" fontId="25" fillId="0" borderId="38" xfId="3" applyNumberFormat="1" applyFont="1" applyFill="1" applyBorder="1" applyAlignment="1">
      <alignment horizontal="center" vertical="top" wrapText="1"/>
    </xf>
    <xf numFmtId="1" fontId="25" fillId="0" borderId="32" xfId="3" applyNumberFormat="1" applyFont="1" applyFill="1" applyBorder="1" applyAlignment="1">
      <alignment horizontal="center" vertical="top" wrapText="1"/>
    </xf>
    <xf numFmtId="0" fontId="5" fillId="0" borderId="49" xfId="6" applyFont="1" applyBorder="1" applyAlignment="1">
      <alignment horizontal="center" vertical="top" wrapText="1"/>
    </xf>
    <xf numFmtId="1" fontId="20" fillId="7" borderId="39" xfId="3" applyNumberFormat="1" applyFont="1" applyFill="1" applyBorder="1" applyAlignment="1">
      <alignment horizontal="center" vertical="top"/>
    </xf>
    <xf numFmtId="0" fontId="5" fillId="0" borderId="40" xfId="6" applyFont="1" applyBorder="1" applyAlignment="1">
      <alignment horizontal="left" vertical="top" wrapText="1"/>
    </xf>
    <xf numFmtId="0" fontId="5" fillId="0" borderId="50" xfId="6" applyFont="1" applyBorder="1" applyAlignment="1">
      <alignment horizontal="center" vertical="top" wrapText="1"/>
    </xf>
    <xf numFmtId="0" fontId="24" fillId="0" borderId="39" xfId="3" applyFont="1" applyBorder="1" applyAlignment="1">
      <alignment horizontal="center" vertical="top" wrapText="1"/>
    </xf>
    <xf numFmtId="0" fontId="24" fillId="0" borderId="40" xfId="3" applyFont="1" applyBorder="1" applyAlignment="1">
      <alignment horizontal="center" vertical="top" wrapText="1"/>
    </xf>
    <xf numFmtId="0" fontId="24" fillId="0" borderId="42" xfId="3" applyFont="1" applyFill="1" applyBorder="1" applyAlignment="1">
      <alignment horizontal="center" vertical="top" wrapText="1"/>
    </xf>
    <xf numFmtId="49" fontId="11" fillId="0" borderId="43" xfId="7" applyNumberFormat="1" applyFont="1" applyFill="1" applyBorder="1" applyAlignment="1">
      <alignment horizontal="center" vertical="top" wrapText="1"/>
    </xf>
    <xf numFmtId="1" fontId="25" fillId="0" borderId="45" xfId="3" applyNumberFormat="1" applyFont="1" applyFill="1" applyBorder="1" applyAlignment="1">
      <alignment horizontal="center" vertical="top" wrapText="1"/>
    </xf>
    <xf numFmtId="1" fontId="25" fillId="0" borderId="39" xfId="3" applyNumberFormat="1" applyFont="1" applyFill="1" applyBorder="1" applyAlignment="1">
      <alignment horizontal="center" vertical="top" wrapText="1"/>
    </xf>
    <xf numFmtId="0" fontId="16" fillId="0" borderId="0" xfId="3" applyFont="1" applyAlignment="1">
      <alignment vertical="top"/>
    </xf>
    <xf numFmtId="0" fontId="5" fillId="0" borderId="32" xfId="6" applyFont="1" applyBorder="1" applyAlignment="1">
      <alignment horizontal="center" vertical="top" wrapText="1"/>
    </xf>
    <xf numFmtId="0" fontId="5" fillId="0" borderId="39" xfId="6" applyFont="1" applyBorder="1" applyAlignment="1">
      <alignment horizontal="center" vertical="top" wrapText="1"/>
    </xf>
    <xf numFmtId="0" fontId="10" fillId="0" borderId="0" xfId="10" applyFont="1" applyAlignment="1">
      <alignment vertical="top" wrapText="1"/>
    </xf>
    <xf numFmtId="0" fontId="19" fillId="0" borderId="0" xfId="10" applyFont="1" applyAlignment="1">
      <alignment vertical="top" wrapText="1"/>
    </xf>
    <xf numFmtId="0" fontId="24" fillId="0" borderId="0" xfId="10" applyFont="1" applyFill="1" applyAlignment="1">
      <alignment vertical="top" wrapText="1"/>
    </xf>
    <xf numFmtId="0" fontId="26" fillId="0" borderId="0" xfId="10" applyFont="1" applyFill="1" applyAlignment="1">
      <alignment vertical="top" wrapText="1"/>
    </xf>
    <xf numFmtId="0" fontId="19" fillId="8" borderId="0" xfId="10" applyFont="1" applyFill="1" applyAlignment="1">
      <alignment vertical="top" wrapText="1"/>
    </xf>
    <xf numFmtId="0" fontId="10" fillId="8" borderId="0" xfId="10" applyFont="1" applyFill="1" applyAlignment="1">
      <alignment vertical="top" wrapText="1"/>
    </xf>
    <xf numFmtId="0" fontId="20" fillId="0" borderId="0" xfId="3" applyFont="1" applyAlignment="1">
      <alignment vertical="top"/>
    </xf>
    <xf numFmtId="0" fontId="20" fillId="0" borderId="0" xfId="3" applyFont="1"/>
    <xf numFmtId="0" fontId="16" fillId="0" borderId="0" xfId="11" applyFont="1"/>
    <xf numFmtId="0" fontId="15" fillId="0" borderId="1" xfId="11" applyFont="1" applyBorder="1" applyAlignment="1">
      <alignment vertical="center"/>
    </xf>
    <xf numFmtId="0" fontId="16" fillId="0" borderId="0" xfId="11" applyFont="1" applyFill="1"/>
    <xf numFmtId="0" fontId="22" fillId="0" borderId="10" xfId="11" applyFont="1" applyFill="1" applyBorder="1" applyAlignment="1">
      <alignment horizontal="center" vertical="center" wrapText="1"/>
    </xf>
    <xf numFmtId="0" fontId="11" fillId="0" borderId="32" xfId="11" applyFont="1" applyFill="1" applyBorder="1" applyAlignment="1">
      <alignment horizontal="right" vertical="top" wrapText="1"/>
    </xf>
    <xf numFmtId="2" fontId="5" fillId="0" borderId="32" xfId="11" applyNumberFormat="1" applyFont="1" applyFill="1" applyBorder="1" applyAlignment="1">
      <alignment horizontal="right" vertical="top" wrapText="1"/>
    </xf>
    <xf numFmtId="2" fontId="5" fillId="0" borderId="39" xfId="11" applyNumberFormat="1" applyFont="1" applyFill="1" applyBorder="1" applyAlignment="1">
      <alignment horizontal="right" vertical="top" wrapText="1"/>
    </xf>
    <xf numFmtId="0" fontId="29" fillId="4" borderId="10" xfId="3" applyFont="1" applyFill="1" applyBorder="1" applyAlignment="1">
      <alignment vertical="top" wrapText="1"/>
    </xf>
    <xf numFmtId="0" fontId="29" fillId="4" borderId="11" xfId="11" applyFont="1" applyFill="1" applyBorder="1" applyAlignment="1">
      <alignment horizontal="center" vertical="top" wrapText="1"/>
    </xf>
    <xf numFmtId="0" fontId="29" fillId="4" borderId="5" xfId="3" applyFont="1" applyFill="1" applyBorder="1" applyAlignment="1">
      <alignment vertical="top" wrapText="1"/>
    </xf>
    <xf numFmtId="0" fontId="29" fillId="4" borderId="16" xfId="11" applyFont="1" applyFill="1" applyBorder="1" applyAlignment="1">
      <alignment horizontal="right" vertical="top" wrapText="1"/>
    </xf>
    <xf numFmtId="0" fontId="29" fillId="4" borderId="5" xfId="11" applyFont="1" applyFill="1" applyBorder="1"/>
    <xf numFmtId="0" fontId="29" fillId="4" borderId="10" xfId="11" applyFont="1" applyFill="1" applyBorder="1"/>
    <xf numFmtId="0" fontId="29" fillId="4" borderId="0" xfId="11" applyFont="1" applyFill="1"/>
    <xf numFmtId="1" fontId="20" fillId="7" borderId="52" xfId="3" applyNumberFormat="1" applyFont="1" applyFill="1" applyBorder="1" applyAlignment="1">
      <alignment horizontal="center" vertical="top"/>
    </xf>
    <xf numFmtId="0" fontId="5" fillId="7" borderId="52" xfId="5" applyFont="1" applyFill="1" applyBorder="1" applyAlignment="1">
      <alignment horizontal="center" vertical="top"/>
    </xf>
    <xf numFmtId="0" fontId="5" fillId="0" borderId="53" xfId="6" applyFont="1" applyBorder="1" applyAlignment="1">
      <alignment horizontal="left" vertical="top" wrapText="1"/>
    </xf>
    <xf numFmtId="0" fontId="5" fillId="0" borderId="14" xfId="6" applyFont="1" applyBorder="1" applyAlignment="1">
      <alignment horizontal="center" vertical="top" wrapText="1"/>
    </xf>
    <xf numFmtId="0" fontId="5" fillId="4" borderId="52" xfId="3" applyFont="1" applyFill="1" applyBorder="1" applyAlignment="1">
      <alignment horizontal="center" vertical="top" wrapText="1"/>
    </xf>
    <xf numFmtId="0" fontId="5" fillId="0" borderId="54" xfId="11" applyFont="1" applyFill="1" applyBorder="1" applyAlignment="1">
      <alignment horizontal="center" vertical="top" wrapText="1"/>
    </xf>
    <xf numFmtId="0" fontId="5" fillId="0" borderId="51" xfId="11" applyFont="1" applyFill="1" applyBorder="1" applyAlignment="1">
      <alignment horizontal="center" vertical="top" wrapText="1"/>
    </xf>
    <xf numFmtId="0" fontId="11" fillId="0" borderId="52" xfId="11" applyFont="1" applyFill="1" applyBorder="1" applyAlignment="1">
      <alignment horizontal="right" vertical="top" wrapText="1"/>
    </xf>
    <xf numFmtId="2" fontId="5" fillId="0" borderId="52" xfId="11" applyNumberFormat="1" applyFont="1" applyFill="1" applyBorder="1" applyAlignment="1">
      <alignment horizontal="right" vertical="top" wrapText="1"/>
    </xf>
    <xf numFmtId="0" fontId="16" fillId="0" borderId="51" xfId="11" applyFont="1" applyFill="1" applyBorder="1"/>
    <xf numFmtId="0" fontId="16" fillId="0" borderId="52" xfId="11" applyFont="1" applyFill="1" applyBorder="1"/>
    <xf numFmtId="0" fontId="16" fillId="0" borderId="52" xfId="11" applyFont="1" applyBorder="1"/>
    <xf numFmtId="0" fontId="5" fillId="4" borderId="32" xfId="3" applyFont="1" applyFill="1" applyBorder="1" applyAlignment="1">
      <alignment horizontal="center" vertical="top" wrapText="1"/>
    </xf>
    <xf numFmtId="0" fontId="5" fillId="0" borderId="34" xfId="11" applyFont="1" applyFill="1" applyBorder="1" applyAlignment="1">
      <alignment horizontal="center" vertical="top" wrapText="1"/>
    </xf>
    <xf numFmtId="0" fontId="5" fillId="0" borderId="38" xfId="11" applyFont="1" applyFill="1" applyBorder="1" applyAlignment="1">
      <alignment horizontal="center" vertical="top" wrapText="1"/>
    </xf>
    <xf numFmtId="0" fontId="16" fillId="0" borderId="38" xfId="11" applyFont="1" applyFill="1" applyBorder="1"/>
    <xf numFmtId="0" fontId="16" fillId="0" borderId="32" xfId="11" applyFont="1" applyFill="1" applyBorder="1"/>
    <xf numFmtId="0" fontId="16" fillId="0" borderId="32" xfId="11" applyFont="1" applyBorder="1"/>
    <xf numFmtId="0" fontId="5" fillId="0" borderId="55" xfId="6" applyFont="1" applyBorder="1" applyAlignment="1">
      <alignment horizontal="center" vertical="top" wrapText="1"/>
    </xf>
    <xf numFmtId="0" fontId="11" fillId="0" borderId="36" xfId="11" applyFont="1" applyFill="1" applyBorder="1" applyAlignment="1">
      <alignment horizontal="right" vertical="top" wrapText="1"/>
    </xf>
    <xf numFmtId="0" fontId="5" fillId="4" borderId="39" xfId="3" applyFont="1" applyFill="1" applyBorder="1" applyAlignment="1">
      <alignment horizontal="center" vertical="top" wrapText="1"/>
    </xf>
    <xf numFmtId="0" fontId="5" fillId="0" borderId="41" xfId="11" applyFont="1" applyFill="1" applyBorder="1" applyAlignment="1">
      <alignment horizontal="center" vertical="top" wrapText="1"/>
    </xf>
    <xf numFmtId="0" fontId="5" fillId="0" borderId="45" xfId="11" applyFont="1" applyFill="1" applyBorder="1" applyAlignment="1">
      <alignment horizontal="center" vertical="top" wrapText="1"/>
    </xf>
    <xf numFmtId="0" fontId="11" fillId="0" borderId="43" xfId="11" applyFont="1" applyFill="1" applyBorder="1" applyAlignment="1">
      <alignment horizontal="right" vertical="top" wrapText="1"/>
    </xf>
    <xf numFmtId="0" fontId="16" fillId="0" borderId="45" xfId="11" applyFont="1" applyFill="1" applyBorder="1"/>
    <xf numFmtId="0" fontId="16" fillId="0" borderId="39" xfId="11" applyFont="1" applyFill="1" applyBorder="1"/>
    <xf numFmtId="0" fontId="16" fillId="0" borderId="39" xfId="11" applyFont="1" applyBorder="1"/>
    <xf numFmtId="0" fontId="16" fillId="0" borderId="0" xfId="4" applyFont="1"/>
    <xf numFmtId="0" fontId="16" fillId="0" borderId="0" xfId="4" applyFont="1" applyAlignment="1">
      <alignment vertical="top"/>
    </xf>
    <xf numFmtId="0" fontId="22" fillId="0" borderId="0" xfId="4" applyFont="1" applyBorder="1" applyAlignment="1">
      <alignment horizontal="center"/>
    </xf>
    <xf numFmtId="0" fontId="16" fillId="0" borderId="0" xfId="4" applyFont="1" applyFill="1"/>
    <xf numFmtId="0" fontId="15" fillId="0" borderId="0" xfId="4" applyFont="1" applyBorder="1" applyAlignment="1">
      <alignment horizontal="center"/>
    </xf>
    <xf numFmtId="0" fontId="15" fillId="0" borderId="1" xfId="4" applyFont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25" fillId="5" borderId="0" xfId="4" applyFont="1" applyFill="1"/>
    <xf numFmtId="0" fontId="16" fillId="3" borderId="0" xfId="4" applyFont="1" applyFill="1"/>
    <xf numFmtId="0" fontId="5" fillId="7" borderId="0" xfId="4" applyFont="1" applyFill="1"/>
    <xf numFmtId="0" fontId="5" fillId="0" borderId="65" xfId="4" applyFont="1" applyBorder="1" applyAlignment="1">
      <alignment horizontal="center" vertical="top" wrapText="1"/>
    </xf>
    <xf numFmtId="0" fontId="11" fillId="4" borderId="69" xfId="4" applyFont="1" applyFill="1" applyBorder="1" applyAlignment="1">
      <alignment horizontal="center" vertical="top" wrapText="1"/>
    </xf>
    <xf numFmtId="0" fontId="11" fillId="4" borderId="67" xfId="4" applyFont="1" applyFill="1" applyBorder="1" applyAlignment="1">
      <alignment vertical="top" wrapText="1"/>
    </xf>
    <xf numFmtId="0" fontId="11" fillId="4" borderId="70" xfId="4" applyFont="1" applyFill="1" applyBorder="1" applyAlignment="1">
      <alignment vertical="top" wrapText="1"/>
    </xf>
    <xf numFmtId="0" fontId="14" fillId="4" borderId="71" xfId="4" applyFont="1" applyFill="1" applyBorder="1" applyAlignment="1">
      <alignment horizontal="center" vertical="top" wrapText="1"/>
    </xf>
    <xf numFmtId="0" fontId="14" fillId="4" borderId="72" xfId="4" applyFont="1" applyFill="1" applyBorder="1" applyAlignment="1">
      <alignment vertical="top" wrapText="1"/>
    </xf>
    <xf numFmtId="188" fontId="11" fillId="4" borderId="72" xfId="4" applyNumberFormat="1" applyFont="1" applyFill="1" applyBorder="1" applyAlignment="1">
      <alignment vertical="top" wrapText="1"/>
    </xf>
    <xf numFmtId="49" fontId="13" fillId="4" borderId="69" xfId="4" applyNumberFormat="1" applyFont="1" applyFill="1" applyBorder="1" applyAlignment="1">
      <alignment horizontal="center" vertical="center" wrapText="1"/>
    </xf>
    <xf numFmtId="0" fontId="13" fillId="4" borderId="68" xfId="4" applyFont="1" applyFill="1" applyBorder="1" applyAlignment="1">
      <alignment horizontal="left" vertical="center" wrapText="1" indent="1"/>
    </xf>
    <xf numFmtId="0" fontId="13" fillId="4" borderId="72" xfId="4" applyFont="1" applyFill="1" applyBorder="1" applyAlignment="1">
      <alignment vertical="center" wrapText="1"/>
    </xf>
    <xf numFmtId="0" fontId="5" fillId="0" borderId="61" xfId="4" applyFont="1" applyBorder="1" applyAlignment="1">
      <alignment horizontal="right" vertical="top" wrapText="1"/>
    </xf>
    <xf numFmtId="0" fontId="5" fillId="0" borderId="59" xfId="4" applyFont="1" applyBorder="1" applyAlignment="1">
      <alignment horizontal="right" vertical="top" wrapText="1"/>
    </xf>
    <xf numFmtId="0" fontId="5" fillId="0" borderId="62" xfId="4" applyFont="1" applyBorder="1" applyAlignment="1">
      <alignment horizontal="right" vertical="top" wrapText="1"/>
    </xf>
    <xf numFmtId="49" fontId="11" fillId="0" borderId="60" xfId="4" applyNumberFormat="1" applyFont="1" applyFill="1" applyBorder="1" applyAlignment="1">
      <alignment horizontal="center" vertical="top" wrapText="1"/>
    </xf>
    <xf numFmtId="2" fontId="5" fillId="0" borderId="61" xfId="4" applyNumberFormat="1" applyFont="1" applyFill="1" applyBorder="1" applyAlignment="1">
      <alignment horizontal="left" vertical="top" wrapText="1" indent="1"/>
    </xf>
    <xf numFmtId="2" fontId="5" fillId="0" borderId="59" xfId="4" applyNumberFormat="1" applyFont="1" applyFill="1" applyBorder="1" applyAlignment="1">
      <alignment horizontal="left" vertical="top" wrapText="1" indent="1"/>
    </xf>
    <xf numFmtId="0" fontId="5" fillId="0" borderId="73" xfId="4" applyFont="1" applyBorder="1" applyAlignment="1">
      <alignment horizontal="center" vertical="top" wrapText="1"/>
    </xf>
    <xf numFmtId="0" fontId="5" fillId="0" borderId="74" xfId="4" applyFont="1" applyBorder="1" applyAlignment="1">
      <alignment horizontal="right" vertical="top" wrapText="1"/>
    </xf>
    <xf numFmtId="0" fontId="5" fillId="0" borderId="55" xfId="4" applyFont="1" applyBorder="1" applyAlignment="1">
      <alignment horizontal="right" vertical="top" wrapText="1"/>
    </xf>
    <xf numFmtId="0" fontId="5" fillId="0" borderId="75" xfId="4" applyFont="1" applyBorder="1" applyAlignment="1">
      <alignment horizontal="right" vertical="top" wrapText="1"/>
    </xf>
    <xf numFmtId="187" fontId="30" fillId="0" borderId="49" xfId="4" applyNumberFormat="1" applyFont="1" applyFill="1" applyBorder="1" applyAlignment="1">
      <alignment horizontal="left" vertical="top" wrapText="1"/>
    </xf>
    <xf numFmtId="49" fontId="11" fillId="0" borderId="73" xfId="13" applyNumberFormat="1" applyFont="1" applyFill="1" applyBorder="1" applyAlignment="1">
      <alignment horizontal="center" vertical="top" wrapText="1"/>
    </xf>
    <xf numFmtId="187" fontId="5" fillId="0" borderId="55" xfId="4" applyNumberFormat="1" applyFont="1" applyFill="1" applyBorder="1" applyAlignment="1">
      <alignment horizontal="right" vertical="top" wrapText="1"/>
    </xf>
    <xf numFmtId="0" fontId="5" fillId="0" borderId="76" xfId="4" applyFont="1" applyBorder="1" applyAlignment="1">
      <alignment horizontal="center" vertical="top" wrapText="1"/>
    </xf>
    <xf numFmtId="0" fontId="5" fillId="0" borderId="36" xfId="4" applyFont="1" applyBorder="1" applyAlignment="1">
      <alignment horizontal="right" vertical="top" wrapText="1"/>
    </xf>
    <xf numFmtId="0" fontId="5" fillId="0" borderId="32" xfId="4" applyFont="1" applyBorder="1" applyAlignment="1">
      <alignment horizontal="right" vertical="top" wrapText="1"/>
    </xf>
    <xf numFmtId="0" fontId="5" fillId="0" borderId="33" xfId="4" applyFont="1" applyBorder="1" applyAlignment="1">
      <alignment horizontal="right" vertical="top" wrapText="1"/>
    </xf>
    <xf numFmtId="187" fontId="30" fillId="0" borderId="48" xfId="4" applyNumberFormat="1" applyFont="1" applyFill="1" applyBorder="1" applyAlignment="1">
      <alignment horizontal="left" vertical="top" wrapText="1"/>
    </xf>
    <xf numFmtId="49" fontId="11" fillId="0" borderId="76" xfId="13" applyNumberFormat="1" applyFont="1" applyFill="1" applyBorder="1" applyAlignment="1">
      <alignment horizontal="center" vertical="top" wrapText="1"/>
    </xf>
    <xf numFmtId="187" fontId="5" fillId="0" borderId="32" xfId="4" applyNumberFormat="1" applyFont="1" applyFill="1" applyBorder="1" applyAlignment="1">
      <alignment horizontal="right" vertical="top" wrapText="1"/>
    </xf>
    <xf numFmtId="0" fontId="5" fillId="0" borderId="43" xfId="4" applyFont="1" applyBorder="1" applyAlignment="1">
      <alignment horizontal="right" vertical="top" wrapText="1"/>
    </xf>
    <xf numFmtId="0" fontId="5" fillId="0" borderId="39" xfId="4" applyFont="1" applyBorder="1" applyAlignment="1">
      <alignment horizontal="right" vertical="top" wrapText="1"/>
    </xf>
    <xf numFmtId="0" fontId="5" fillId="0" borderId="40" xfId="4" applyFont="1" applyBorder="1" applyAlignment="1">
      <alignment horizontal="right" vertical="top" wrapText="1"/>
    </xf>
    <xf numFmtId="187" fontId="30" fillId="0" borderId="50" xfId="4" applyNumberFormat="1" applyFont="1" applyFill="1" applyBorder="1" applyAlignment="1">
      <alignment horizontal="left" vertical="top" wrapText="1"/>
    </xf>
    <xf numFmtId="49" fontId="11" fillId="0" borderId="65" xfId="13" applyNumberFormat="1" applyFont="1" applyFill="1" applyBorder="1" applyAlignment="1">
      <alignment horizontal="center" vertical="top" wrapText="1"/>
    </xf>
    <xf numFmtId="187" fontId="5" fillId="0" borderId="39" xfId="4" applyNumberFormat="1" applyFont="1" applyFill="1" applyBorder="1" applyAlignment="1">
      <alignment horizontal="right" vertical="top" wrapText="1"/>
    </xf>
    <xf numFmtId="0" fontId="22" fillId="0" borderId="13" xfId="11" applyFont="1" applyFill="1" applyBorder="1" applyAlignment="1">
      <alignment horizontal="center" vertical="center" wrapText="1"/>
    </xf>
    <xf numFmtId="0" fontId="22" fillId="0" borderId="15" xfId="11" applyFont="1" applyFill="1" applyBorder="1" applyAlignment="1">
      <alignment horizontal="center" vertical="center" wrapText="1"/>
    </xf>
    <xf numFmtId="0" fontId="33" fillId="0" borderId="32" xfId="11" applyFont="1" applyFill="1" applyBorder="1" applyAlignment="1">
      <alignment horizontal="left" vertical="center" wrapText="1"/>
    </xf>
    <xf numFmtId="0" fontId="5" fillId="0" borderId="28" xfId="6" applyFont="1" applyBorder="1" applyAlignment="1">
      <alignment horizontal="center" vertical="top" wrapText="1"/>
    </xf>
    <xf numFmtId="0" fontId="32" fillId="0" borderId="52" xfId="11" applyFont="1" applyFill="1" applyBorder="1" applyAlignment="1">
      <alignment horizontal="left" vertical="center" wrapText="1"/>
    </xf>
    <xf numFmtId="0" fontId="5" fillId="0" borderId="35" xfId="6" applyFont="1" applyBorder="1" applyAlignment="1">
      <alignment horizontal="center" vertical="top" wrapText="1"/>
    </xf>
    <xf numFmtId="0" fontId="5" fillId="0" borderId="42" xfId="6" applyFont="1" applyBorder="1" applyAlignment="1">
      <alignment horizontal="center" vertical="top" wrapText="1"/>
    </xf>
    <xf numFmtId="0" fontId="34" fillId="0" borderId="43" xfId="11" applyFont="1" applyFill="1" applyBorder="1" applyAlignment="1">
      <alignment vertical="top" wrapText="1"/>
    </xf>
    <xf numFmtId="0" fontId="4" fillId="0" borderId="0" xfId="15" applyFont="1" applyBorder="1" applyAlignment="1">
      <alignment horizontal="center" vertical="center" wrapText="1"/>
    </xf>
    <xf numFmtId="0" fontId="5" fillId="0" borderId="0" xfId="15" applyFont="1"/>
    <xf numFmtId="0" fontId="10" fillId="0" borderId="0" xfId="15" applyFont="1" applyBorder="1" applyAlignment="1">
      <alignment horizontal="center"/>
    </xf>
    <xf numFmtId="0" fontId="6" fillId="0" borderId="0" xfId="15" applyFont="1" applyBorder="1" applyAlignment="1">
      <alignment horizontal="left" indent="2"/>
    </xf>
    <xf numFmtId="0" fontId="5" fillId="0" borderId="0" xfId="15" applyFont="1" applyFill="1"/>
    <xf numFmtId="0" fontId="6" fillId="0" borderId="0" xfId="15" applyFont="1" applyBorder="1" applyAlignment="1">
      <alignment horizontal="left" indent="4"/>
    </xf>
    <xf numFmtId="0" fontId="31" fillId="0" borderId="0" xfId="15" applyFont="1" applyBorder="1" applyAlignment="1">
      <alignment horizontal="center"/>
    </xf>
    <xf numFmtId="0" fontId="8" fillId="0" borderId="0" xfId="15" applyFont="1" applyBorder="1" applyAlignment="1">
      <alignment horizontal="center"/>
    </xf>
    <xf numFmtId="0" fontId="5" fillId="0" borderId="0" xfId="15" applyFont="1" applyBorder="1" applyAlignment="1">
      <alignment horizontal="left" wrapText="1" indent="6"/>
    </xf>
    <xf numFmtId="0" fontId="6" fillId="0" borderId="0" xfId="15" applyFont="1" applyBorder="1" applyAlignment="1">
      <alignment horizontal="left" wrapText="1" indent="4"/>
    </xf>
    <xf numFmtId="0" fontId="5" fillId="0" borderId="0" xfId="15" applyFont="1" applyBorder="1" applyAlignment="1">
      <alignment horizontal="left" indent="6"/>
    </xf>
    <xf numFmtId="0" fontId="6" fillId="0" borderId="0" xfId="15" applyFont="1" applyFill="1" applyBorder="1" applyAlignment="1">
      <alignment horizontal="left" indent="4"/>
    </xf>
    <xf numFmtId="0" fontId="5" fillId="0" borderId="94" xfId="5" applyFont="1" applyBorder="1" applyAlignment="1">
      <alignment horizontal="center" vertical="top" wrapText="1"/>
    </xf>
    <xf numFmtId="2" fontId="30" fillId="56" borderId="59" xfId="4" applyNumberFormat="1" applyFont="1" applyFill="1" applyBorder="1" applyAlignment="1">
      <alignment vertical="top" wrapText="1"/>
    </xf>
    <xf numFmtId="2" fontId="30" fillId="56" borderId="55" xfId="4" applyNumberFormat="1" applyFont="1" applyFill="1" applyBorder="1" applyAlignment="1">
      <alignment vertical="top" wrapText="1"/>
    </xf>
    <xf numFmtId="2" fontId="30" fillId="56" borderId="32" xfId="4" applyNumberFormat="1" applyFont="1" applyFill="1" applyBorder="1" applyAlignment="1">
      <alignment vertical="top" wrapText="1"/>
    </xf>
    <xf numFmtId="2" fontId="30" fillId="56" borderId="39" xfId="4" applyNumberFormat="1" applyFont="1" applyFill="1" applyBorder="1" applyAlignment="1">
      <alignment vertical="top" wrapText="1"/>
    </xf>
    <xf numFmtId="1" fontId="30" fillId="0" borderId="59" xfId="4" applyNumberFormat="1" applyFont="1" applyFill="1" applyBorder="1" applyAlignment="1">
      <alignment vertical="top" wrapText="1"/>
    </xf>
    <xf numFmtId="1" fontId="30" fillId="0" borderId="55" xfId="4" applyNumberFormat="1" applyFont="1" applyFill="1" applyBorder="1" applyAlignment="1">
      <alignment horizontal="right" vertical="top" wrapText="1"/>
    </xf>
    <xf numFmtId="1" fontId="30" fillId="0" borderId="32" xfId="4" applyNumberFormat="1" applyFont="1" applyFill="1" applyBorder="1" applyAlignment="1">
      <alignment horizontal="right" vertical="top" wrapText="1"/>
    </xf>
    <xf numFmtId="1" fontId="30" fillId="0" borderId="39" xfId="4" applyNumberFormat="1" applyFont="1" applyFill="1" applyBorder="1" applyAlignment="1">
      <alignment horizontal="right" vertical="top" wrapText="1"/>
    </xf>
    <xf numFmtId="1" fontId="5" fillId="0" borderId="26" xfId="3" applyNumberFormat="1" applyFont="1" applyFill="1" applyBorder="1" applyAlignment="1">
      <alignment vertical="top"/>
    </xf>
    <xf numFmtId="1" fontId="5" fillId="0" borderId="32" xfId="3" applyNumberFormat="1" applyFont="1" applyFill="1" applyBorder="1" applyAlignment="1">
      <alignment vertical="top"/>
    </xf>
    <xf numFmtId="1" fontId="5" fillId="0" borderId="39" xfId="3" applyNumberFormat="1" applyFont="1" applyFill="1" applyBorder="1" applyAlignment="1">
      <alignment vertical="top"/>
    </xf>
    <xf numFmtId="2" fontId="5" fillId="0" borderId="30" xfId="3" applyNumberFormat="1" applyFont="1" applyFill="1" applyBorder="1" applyAlignment="1">
      <alignment vertical="top"/>
    </xf>
    <xf numFmtId="2" fontId="5" fillId="0" borderId="37" xfId="3" applyNumberFormat="1" applyFont="1" applyFill="1" applyBorder="1" applyAlignment="1">
      <alignment vertical="top"/>
    </xf>
    <xf numFmtId="2" fontId="5" fillId="0" borderId="44" xfId="3" applyNumberFormat="1" applyFont="1" applyFill="1" applyBorder="1" applyAlignment="1">
      <alignment vertical="top"/>
    </xf>
    <xf numFmtId="0" fontId="34" fillId="0" borderId="43" xfId="11" applyFont="1" applyFill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13" fillId="7" borderId="0" xfId="15" applyFont="1" applyFill="1" applyAlignment="1" applyProtection="1">
      <alignment vertical="center"/>
      <protection locked="0"/>
    </xf>
    <xf numFmtId="0" fontId="24" fillId="7" borderId="0" xfId="15" applyFont="1" applyFill="1" applyAlignment="1" applyProtection="1">
      <alignment vertical="center"/>
      <protection locked="0"/>
    </xf>
    <xf numFmtId="0" fontId="13" fillId="7" borderId="0" xfId="15" applyFont="1" applyFill="1" applyBorder="1" applyAlignment="1" applyProtection="1">
      <alignment horizontal="left" vertical="top"/>
      <protection locked="0"/>
    </xf>
    <xf numFmtId="0" fontId="127" fillId="0" borderId="0" xfId="998" applyFont="1" applyAlignment="1"/>
    <xf numFmtId="0" fontId="24" fillId="7" borderId="0" xfId="15" applyFont="1" applyFill="1" applyBorder="1" applyAlignment="1" applyProtection="1">
      <alignment vertical="center"/>
      <protection locked="0"/>
    </xf>
    <xf numFmtId="0" fontId="13" fillId="7" borderId="0" xfId="15" applyFont="1" applyFill="1" applyBorder="1" applyAlignment="1" applyProtection="1">
      <alignment vertical="top"/>
      <protection locked="0"/>
    </xf>
    <xf numFmtId="0" fontId="128" fillId="0" borderId="0" xfId="998" applyFont="1"/>
    <xf numFmtId="0" fontId="1" fillId="0" borderId="0" xfId="998"/>
    <xf numFmtId="0" fontId="13" fillId="7" borderId="0" xfId="15" applyFont="1" applyFill="1" applyBorder="1" applyAlignment="1" applyProtection="1">
      <alignment horizontal="left" vertical="top" wrapText="1"/>
      <protection locked="0"/>
    </xf>
    <xf numFmtId="0" fontId="13" fillId="7" borderId="0" xfId="15" applyFont="1" applyFill="1" applyBorder="1" applyAlignment="1" applyProtection="1">
      <alignment vertical="top" wrapText="1"/>
      <protection locked="0"/>
    </xf>
    <xf numFmtId="0" fontId="129" fillId="0" borderId="2" xfId="15" applyFont="1" applyBorder="1" applyAlignment="1" applyProtection="1">
      <alignment horizontal="center" vertical="center"/>
      <protection locked="0"/>
    </xf>
    <xf numFmtId="0" fontId="129" fillId="0" borderId="2" xfId="15" applyFont="1" applyBorder="1" applyAlignment="1">
      <alignment horizontal="center" vertical="center" wrapText="1"/>
    </xf>
    <xf numFmtId="0" fontId="129" fillId="0" borderId="2" xfId="15" applyFont="1" applyBorder="1" applyAlignment="1" applyProtection="1">
      <alignment horizontal="center" vertical="center" wrapText="1"/>
      <protection locked="0"/>
    </xf>
    <xf numFmtId="0" fontId="129" fillId="0" borderId="10" xfId="399" applyFont="1" applyBorder="1" applyAlignment="1">
      <alignment horizontal="center" vertical="center" wrapText="1"/>
    </xf>
    <xf numFmtId="0" fontId="127" fillId="0" borderId="0" xfId="998" applyFont="1"/>
    <xf numFmtId="17" fontId="130" fillId="0" borderId="6" xfId="15" applyNumberFormat="1" applyFont="1" applyBorder="1" applyAlignment="1" applyProtection="1">
      <alignment horizontal="left" vertical="top" wrapText="1"/>
      <protection locked="0"/>
    </xf>
    <xf numFmtId="0" fontId="130" fillId="0" borderId="10" xfId="15" applyFont="1" applyBorder="1" applyAlignment="1" applyProtection="1">
      <alignment horizontal="center" vertical="top" wrapText="1"/>
      <protection locked="0"/>
    </xf>
    <xf numFmtId="0" fontId="130" fillId="0" borderId="10" xfId="15" applyFont="1" applyBorder="1" applyAlignment="1" applyProtection="1">
      <alignment horizontal="left" vertical="top" wrapText="1"/>
      <protection locked="0"/>
    </xf>
    <xf numFmtId="43" fontId="130" fillId="57" borderId="10" xfId="999" applyFont="1" applyFill="1" applyBorder="1" applyAlignment="1" applyProtection="1">
      <alignment horizontal="right" vertical="top" wrapText="1"/>
      <protection locked="0"/>
    </xf>
    <xf numFmtId="0" fontId="130" fillId="0" borderId="6" xfId="15" applyFont="1" applyBorder="1" applyAlignment="1" applyProtection="1">
      <alignment horizontal="left" vertical="top" wrapText="1"/>
      <protection locked="0"/>
    </xf>
    <xf numFmtId="0" fontId="130" fillId="57" borderId="10" xfId="15" applyFont="1" applyFill="1" applyBorder="1" applyAlignment="1" applyProtection="1">
      <alignment horizontal="left" vertical="top" wrapText="1"/>
      <protection locked="0"/>
    </xf>
    <xf numFmtId="0" fontId="5" fillId="0" borderId="10" xfId="15" applyFont="1" applyBorder="1" applyAlignment="1" applyProtection="1">
      <alignment horizontal="left" vertical="top" wrapText="1"/>
      <protection locked="0"/>
    </xf>
    <xf numFmtId="43" fontId="130" fillId="0" borderId="10" xfId="999" applyFont="1" applyBorder="1" applyAlignment="1" applyProtection="1">
      <alignment horizontal="right" vertical="top" wrapText="1"/>
      <protection locked="0"/>
    </xf>
    <xf numFmtId="0" fontId="131" fillId="0" borderId="0" xfId="998" applyFont="1" applyAlignment="1">
      <alignment vertical="top" wrapText="1"/>
    </xf>
    <xf numFmtId="43" fontId="5" fillId="57" borderId="10" xfId="999" applyFont="1" applyFill="1" applyBorder="1" applyAlignment="1" applyProtection="1">
      <alignment horizontal="right" vertical="top" wrapText="1"/>
      <protection locked="0"/>
    </xf>
    <xf numFmtId="43" fontId="130" fillId="57" borderId="10" xfId="999" applyFont="1" applyFill="1" applyBorder="1" applyAlignment="1" applyProtection="1">
      <alignment horizontal="center" vertical="top" wrapText="1"/>
      <protection locked="0"/>
    </xf>
    <xf numFmtId="0" fontId="130" fillId="57" borderId="10" xfId="15" applyFont="1" applyFill="1" applyBorder="1" applyAlignment="1" applyProtection="1">
      <alignment horizontal="center" vertical="top" wrapText="1"/>
      <protection locked="0"/>
    </xf>
    <xf numFmtId="0" fontId="129" fillId="0" borderId="10" xfId="15" applyFont="1" applyBorder="1" applyAlignment="1" applyProtection="1">
      <alignment horizontal="left" vertical="top" wrapText="1"/>
      <protection locked="0"/>
    </xf>
    <xf numFmtId="0" fontId="5" fillId="0" borderId="6" xfId="15" applyFont="1" applyBorder="1" applyAlignment="1" applyProtection="1">
      <alignment horizontal="left" vertical="top" wrapText="1"/>
      <protection locked="0"/>
    </xf>
    <xf numFmtId="0" fontId="5" fillId="0" borderId="10" xfId="15" applyFont="1" applyBorder="1" applyAlignment="1" applyProtection="1">
      <alignment horizontal="center" vertical="top" wrapText="1"/>
      <protection locked="0"/>
    </xf>
    <xf numFmtId="43" fontId="5" fillId="0" borderId="10" xfId="999" applyFont="1" applyBorder="1" applyAlignment="1" applyProtection="1">
      <alignment horizontal="right" vertical="top" wrapText="1"/>
      <protection locked="0"/>
    </xf>
    <xf numFmtId="0" fontId="9" fillId="7" borderId="0" xfId="15" applyFont="1" applyFill="1" applyAlignment="1" applyProtection="1">
      <alignment vertical="center"/>
      <protection locked="0"/>
    </xf>
    <xf numFmtId="0" fontId="9" fillId="0" borderId="0" xfId="15" applyFont="1" applyFill="1" applyAlignment="1" applyProtection="1">
      <alignment vertical="center"/>
      <protection locked="0"/>
    </xf>
    <xf numFmtId="0" fontId="132" fillId="7" borderId="0" xfId="15" applyFont="1" applyFill="1" applyAlignment="1" applyProtection="1">
      <alignment vertical="center"/>
      <protection locked="0"/>
    </xf>
    <xf numFmtId="0" fontId="9" fillId="7" borderId="0" xfId="15" applyFont="1" applyFill="1" applyBorder="1" applyAlignment="1" applyProtection="1">
      <alignment horizontal="left" vertical="top" wrapText="1"/>
      <protection locked="0"/>
    </xf>
    <xf numFmtId="0" fontId="133" fillId="7" borderId="0" xfId="15" applyFont="1" applyFill="1" applyAlignment="1" applyProtection="1">
      <alignment horizontal="left" vertical="top"/>
      <protection locked="0"/>
    </xf>
    <xf numFmtId="0" fontId="9" fillId="7" borderId="0" xfId="15" applyFont="1" applyFill="1" applyProtection="1">
      <protection locked="0"/>
    </xf>
    <xf numFmtId="0" fontId="129" fillId="7" borderId="10" xfId="15" applyFont="1" applyFill="1" applyBorder="1" applyAlignment="1" applyProtection="1">
      <alignment horizontal="center" vertical="center" wrapText="1"/>
      <protection locked="0"/>
    </xf>
    <xf numFmtId="17" fontId="130" fillId="0" borderId="10" xfId="15" applyNumberFormat="1" applyFont="1" applyBorder="1" applyAlignment="1" applyProtection="1">
      <alignment vertical="top" wrapText="1"/>
      <protection locked="0"/>
    </xf>
    <xf numFmtId="0" fontId="130" fillId="0" borderId="10" xfId="15" applyFont="1" applyBorder="1" applyAlignment="1" applyProtection="1">
      <alignment horizontal="center" vertical="top"/>
      <protection locked="0"/>
    </xf>
    <xf numFmtId="0" fontId="130" fillId="0" borderId="10" xfId="15" applyFont="1" applyBorder="1" applyAlignment="1" applyProtection="1">
      <alignment horizontal="left" vertical="top"/>
      <protection locked="0"/>
    </xf>
    <xf numFmtId="0" fontId="130" fillId="0" borderId="10" xfId="15" applyFont="1" applyFill="1" applyBorder="1" applyAlignment="1" applyProtection="1">
      <alignment horizontal="left" vertical="top" wrapText="1"/>
      <protection locked="0"/>
    </xf>
    <xf numFmtId="187" fontId="130" fillId="0" borderId="10" xfId="999" applyNumberFormat="1" applyFont="1" applyBorder="1" applyAlignment="1" applyProtection="1">
      <alignment horizontal="center" vertical="top"/>
      <protection locked="0"/>
    </xf>
    <xf numFmtId="15" fontId="130" fillId="0" borderId="10" xfId="15" quotePrefix="1" applyNumberFormat="1" applyFont="1" applyBorder="1" applyAlignment="1" applyProtection="1">
      <alignment horizontal="left" vertical="top" wrapText="1"/>
      <protection locked="0"/>
    </xf>
    <xf numFmtId="0" fontId="131" fillId="0" borderId="10" xfId="998" applyFont="1" applyFill="1" applyBorder="1" applyAlignment="1">
      <alignment vertical="top" wrapText="1"/>
    </xf>
    <xf numFmtId="3" fontId="131" fillId="0" borderId="10" xfId="998" applyNumberFormat="1" applyFont="1" applyBorder="1" applyAlignment="1">
      <alignment vertical="top"/>
    </xf>
    <xf numFmtId="0" fontId="131" fillId="0" borderId="0" xfId="998" applyFont="1" applyAlignment="1">
      <alignment wrapText="1"/>
    </xf>
    <xf numFmtId="3" fontId="131" fillId="0" borderId="10" xfId="998" applyNumberFormat="1" applyFont="1" applyBorder="1" applyAlignment="1">
      <alignment horizontal="right" vertical="top"/>
    </xf>
    <xf numFmtId="0" fontId="130" fillId="0" borderId="10" xfId="998" applyFont="1" applyBorder="1" applyAlignment="1" applyProtection="1">
      <alignment horizontal="left" vertical="top" wrapText="1"/>
      <protection locked="0"/>
    </xf>
    <xf numFmtId="0" fontId="132" fillId="0" borderId="0" xfId="15" applyFont="1" applyBorder="1" applyAlignment="1" applyProtection="1">
      <alignment vertical="center"/>
      <protection locked="0"/>
    </xf>
    <xf numFmtId="0" fontId="128" fillId="0" borderId="1" xfId="998" applyFont="1" applyBorder="1" applyAlignment="1"/>
    <xf numFmtId="0" fontId="130" fillId="0" borderId="10" xfId="15" applyFont="1" applyBorder="1" applyAlignment="1" applyProtection="1">
      <alignment vertical="top" wrapText="1"/>
      <protection locked="0"/>
    </xf>
    <xf numFmtId="43" fontId="130" fillId="0" borderId="10" xfId="999" applyFont="1" applyBorder="1" applyAlignment="1" applyProtection="1">
      <alignment horizontal="center" vertical="top"/>
      <protection locked="0"/>
    </xf>
    <xf numFmtId="0" fontId="130" fillId="0" borderId="10" xfId="15" applyFont="1" applyBorder="1" applyAlignment="1" applyProtection="1">
      <alignment vertical="top"/>
      <protection locked="0"/>
    </xf>
    <xf numFmtId="0" fontId="5" fillId="0" borderId="10" xfId="15" applyFont="1" applyBorder="1" applyAlignment="1" applyProtection="1">
      <alignment vertical="top"/>
      <protection locked="0"/>
    </xf>
    <xf numFmtId="0" fontId="5" fillId="0" borderId="10" xfId="15" applyFont="1" applyBorder="1" applyAlignment="1" applyProtection="1">
      <alignment horizontal="center" vertical="top"/>
      <protection locked="0"/>
    </xf>
    <xf numFmtId="0" fontId="5" fillId="0" borderId="10" xfId="15" applyFont="1" applyBorder="1" applyAlignment="1" applyProtection="1">
      <alignment horizontal="left" vertical="top"/>
      <protection locked="0"/>
    </xf>
    <xf numFmtId="0" fontId="5" fillId="0" borderId="10" xfId="15" applyFont="1" applyFill="1" applyBorder="1" applyAlignment="1" applyProtection="1">
      <alignment horizontal="left" vertical="top" wrapText="1"/>
      <protection locked="0"/>
    </xf>
    <xf numFmtId="43" fontId="5" fillId="0" borderId="10" xfId="999" applyFont="1" applyBorder="1" applyAlignment="1" applyProtection="1">
      <alignment horizontal="center" vertical="top"/>
      <protection locked="0"/>
    </xf>
    <xf numFmtId="15" fontId="5" fillId="0" borderId="10" xfId="15" quotePrefix="1" applyNumberFormat="1" applyFont="1" applyBorder="1" applyAlignment="1" applyProtection="1">
      <alignment horizontal="left" vertical="top" wrapText="1"/>
      <protection locked="0"/>
    </xf>
    <xf numFmtId="2" fontId="29" fillId="4" borderId="16" xfId="11" applyNumberFormat="1" applyFont="1" applyFill="1" applyBorder="1" applyAlignment="1">
      <alignment horizontal="center" vertical="top" wrapText="1"/>
    </xf>
    <xf numFmtId="2" fontId="29" fillId="4" borderId="18" xfId="11" applyNumberFormat="1" applyFont="1" applyFill="1" applyBorder="1" applyAlignment="1">
      <alignment vertical="top"/>
    </xf>
    <xf numFmtId="187" fontId="136" fillId="0" borderId="0" xfId="13" applyNumberFormat="1" applyFont="1" applyAlignment="1">
      <alignment horizontal="right" vertical="center"/>
    </xf>
    <xf numFmtId="0" fontId="136" fillId="0" borderId="0" xfId="1" applyFont="1" applyAlignment="1">
      <alignment vertical="center"/>
    </xf>
    <xf numFmtId="0" fontId="136" fillId="0" borderId="0" xfId="4" applyFont="1" applyBorder="1" applyAlignment="1">
      <alignment horizontal="right"/>
    </xf>
    <xf numFmtId="0" fontId="136" fillId="0" borderId="0" xfId="4" applyFont="1" applyBorder="1" applyAlignment="1">
      <alignment horizontal="center"/>
    </xf>
    <xf numFmtId="0" fontId="137" fillId="0" borderId="0" xfId="4" applyFont="1" applyFill="1"/>
    <xf numFmtId="43" fontId="136" fillId="0" borderId="0" xfId="13" applyFont="1" applyAlignment="1">
      <alignment horizontal="right" vertical="center"/>
    </xf>
    <xf numFmtId="0" fontId="136" fillId="0" borderId="0" xfId="1" applyNumberFormat="1" applyFont="1" applyAlignment="1">
      <alignment vertical="center"/>
    </xf>
    <xf numFmtId="0" fontId="129" fillId="0" borderId="6" xfId="15" applyFont="1" applyBorder="1" applyAlignment="1" applyProtection="1">
      <alignment horizontal="center" vertical="center" wrapText="1"/>
      <protection locked="0"/>
    </xf>
    <xf numFmtId="0" fontId="6" fillId="7" borderId="0" xfId="15" applyFont="1" applyFill="1" applyAlignment="1" applyProtection="1">
      <alignment vertical="center"/>
      <protection locked="0"/>
    </xf>
    <xf numFmtId="0" fontId="6" fillId="0" borderId="0" xfId="15" applyFont="1" applyFill="1" applyAlignment="1" applyProtection="1">
      <alignment vertical="center"/>
      <protection locked="0"/>
    </xf>
    <xf numFmtId="0" fontId="139" fillId="7" borderId="0" xfId="15" applyFont="1" applyFill="1" applyAlignment="1" applyProtection="1">
      <alignment vertical="center"/>
      <protection locked="0"/>
    </xf>
    <xf numFmtId="0" fontId="6" fillId="7" borderId="0" xfId="15" applyFont="1" applyFill="1" applyBorder="1" applyAlignment="1" applyProtection="1">
      <alignment horizontal="left" vertical="top" wrapText="1"/>
      <protection locked="0"/>
    </xf>
    <xf numFmtId="0" fontId="140" fillId="7" borderId="0" xfId="15" applyFont="1" applyFill="1" applyAlignment="1" applyProtection="1">
      <alignment horizontal="left" vertical="top"/>
      <protection locked="0"/>
    </xf>
    <xf numFmtId="0" fontId="141" fillId="0" borderId="0" xfId="998" applyFont="1"/>
    <xf numFmtId="0" fontId="139" fillId="0" borderId="0" xfId="15" applyFont="1" applyBorder="1" applyAlignment="1" applyProtection="1">
      <alignment vertical="center"/>
      <protection locked="0"/>
    </xf>
    <xf numFmtId="0" fontId="141" fillId="0" borderId="0" xfId="998" applyFont="1" applyAlignment="1"/>
    <xf numFmtId="0" fontId="141" fillId="0" borderId="1" xfId="998" applyFont="1" applyBorder="1" applyAlignment="1"/>
    <xf numFmtId="0" fontId="130" fillId="0" borderId="10" xfId="15" applyFont="1" applyBorder="1" applyAlignment="1" applyProtection="1">
      <alignment horizontal="center" vertical="center"/>
      <protection locked="0"/>
    </xf>
    <xf numFmtId="0" fontId="131" fillId="0" borderId="10" xfId="998" applyFont="1" applyBorder="1" applyAlignment="1">
      <alignment vertical="top" wrapText="1"/>
    </xf>
    <xf numFmtId="0" fontId="131" fillId="0" borderId="10" xfId="998" applyFont="1" applyBorder="1" applyAlignment="1">
      <alignment vertical="top"/>
    </xf>
    <xf numFmtId="3" fontId="131" fillId="0" borderId="10" xfId="998" applyNumberFormat="1" applyFont="1" applyFill="1" applyBorder="1" applyAlignment="1">
      <alignment vertical="top"/>
    </xf>
    <xf numFmtId="0" fontId="138" fillId="0" borderId="10" xfId="998" applyFont="1" applyBorder="1"/>
    <xf numFmtId="0" fontId="130" fillId="0" borderId="10" xfId="15" applyFont="1" applyBorder="1" applyAlignment="1" applyProtection="1">
      <alignment horizontal="center" vertical="center" wrapText="1"/>
      <protection locked="0"/>
    </xf>
    <xf numFmtId="3" fontId="131" fillId="0" borderId="0" xfId="998" applyNumberFormat="1" applyFont="1" applyAlignment="1">
      <alignment vertical="top"/>
    </xf>
    <xf numFmtId="14" fontId="131" fillId="0" borderId="10" xfId="998" applyNumberFormat="1" applyFont="1" applyBorder="1" applyAlignment="1">
      <alignment horizontal="center" vertical="top"/>
    </xf>
    <xf numFmtId="0" fontId="131" fillId="0" borderId="10" xfId="998" applyFont="1" applyBorder="1" applyAlignment="1">
      <alignment wrapText="1"/>
    </xf>
    <xf numFmtId="0" fontId="25" fillId="5" borderId="0" xfId="4" applyNumberFormat="1" applyFont="1" applyFill="1"/>
    <xf numFmtId="187" fontId="30" fillId="0" borderId="63" xfId="4" applyNumberFormat="1" applyFont="1" applyFill="1" applyBorder="1" applyAlignment="1">
      <alignment horizontal="left" vertical="top" wrapText="1"/>
    </xf>
    <xf numFmtId="0" fontId="130" fillId="0" borderId="10" xfId="15" quotePrefix="1" applyFont="1" applyBorder="1" applyAlignment="1" applyProtection="1">
      <alignment horizontal="left" vertical="top" wrapText="1"/>
      <protection locked="0"/>
    </xf>
    <xf numFmtId="0" fontId="130" fillId="0" borderId="11" xfId="998" applyFont="1" applyBorder="1" applyAlignment="1">
      <alignment vertical="top" wrapText="1"/>
    </xf>
    <xf numFmtId="0" fontId="130" fillId="7" borderId="10" xfId="15" applyFont="1" applyFill="1" applyBorder="1" applyAlignment="1" applyProtection="1">
      <alignment horizontal="center" vertical="top" wrapText="1"/>
      <protection locked="0"/>
    </xf>
    <xf numFmtId="190" fontId="130" fillId="0" borderId="10" xfId="15" quotePrefix="1" applyNumberFormat="1" applyFont="1" applyBorder="1" applyAlignment="1" applyProtection="1">
      <alignment horizontal="left" vertical="top" wrapText="1"/>
      <protection locked="0"/>
    </xf>
    <xf numFmtId="43" fontId="130" fillId="0" borderId="10" xfId="1000" applyFont="1" applyFill="1" applyBorder="1" applyAlignment="1" applyProtection="1">
      <alignment horizontal="center" vertical="top"/>
      <protection locked="0"/>
    </xf>
    <xf numFmtId="15" fontId="130" fillId="0" borderId="10" xfId="15" quotePrefix="1" applyNumberFormat="1" applyFont="1" applyFill="1" applyBorder="1" applyAlignment="1" applyProtection="1">
      <alignment horizontal="left" vertical="top" wrapText="1"/>
      <protection locked="0"/>
    </xf>
    <xf numFmtId="0" fontId="130" fillId="0" borderId="10" xfId="15" applyFont="1" applyFill="1" applyBorder="1" applyAlignment="1" applyProtection="1">
      <alignment horizontal="left" vertical="top"/>
      <protection locked="0"/>
    </xf>
    <xf numFmtId="0" fontId="32" fillId="0" borderId="64" xfId="11" applyFont="1" applyFill="1" applyBorder="1" applyAlignment="1">
      <alignment horizontal="center" vertical="top" wrapText="1"/>
    </xf>
    <xf numFmtId="0" fontId="32" fillId="0" borderId="52" xfId="11" applyFont="1" applyFill="1" applyBorder="1" applyAlignment="1">
      <alignment horizontal="center" vertical="top" wrapText="1"/>
    </xf>
    <xf numFmtId="0" fontId="32" fillId="0" borderId="36" xfId="11" applyFont="1" applyFill="1" applyBorder="1" applyAlignment="1">
      <alignment horizontal="center" vertical="top" wrapText="1"/>
    </xf>
    <xf numFmtId="0" fontId="32" fillId="0" borderId="32" xfId="11" applyFont="1" applyFill="1" applyBorder="1" applyAlignment="1">
      <alignment horizontal="center" vertical="top" wrapText="1"/>
    </xf>
    <xf numFmtId="0" fontId="130" fillId="0" borderId="10" xfId="15" applyFont="1" applyFill="1" applyBorder="1" applyAlignment="1" applyProtection="1">
      <alignment vertical="top"/>
      <protection locked="0"/>
    </xf>
    <xf numFmtId="0" fontId="130" fillId="0" borderId="10" xfId="15" applyFont="1" applyFill="1" applyBorder="1" applyAlignment="1" applyProtection="1">
      <alignment horizontal="center" vertical="top"/>
      <protection locked="0"/>
    </xf>
    <xf numFmtId="187" fontId="130" fillId="0" borderId="10" xfId="1000" applyNumberFormat="1" applyFont="1" applyFill="1" applyBorder="1" applyAlignment="1" applyProtection="1">
      <alignment horizontal="center" vertical="top"/>
      <protection locked="0"/>
    </xf>
    <xf numFmtId="0" fontId="16" fillId="0" borderId="95" xfId="576" applyFont="1" applyFill="1" applyBorder="1" applyAlignment="1">
      <alignment horizontal="center" vertical="top"/>
    </xf>
    <xf numFmtId="0" fontId="16" fillId="0" borderId="74" xfId="11" applyFont="1" applyFill="1" applyBorder="1" applyAlignment="1">
      <alignment horizontal="center" vertical="top"/>
    </xf>
    <xf numFmtId="1" fontId="5" fillId="0" borderId="43" xfId="11" applyNumberFormat="1" applyFont="1" applyFill="1" applyBorder="1" applyAlignment="1">
      <alignment horizontal="center" vertical="top"/>
    </xf>
    <xf numFmtId="0" fontId="5" fillId="0" borderId="96" xfId="6" applyFont="1" applyBorder="1" applyAlignment="1">
      <alignment horizontal="center" vertical="top" wrapText="1"/>
    </xf>
    <xf numFmtId="0" fontId="5" fillId="0" borderId="97" xfId="6" applyFont="1" applyBorder="1" applyAlignment="1">
      <alignment horizontal="center" vertical="top" wrapText="1"/>
    </xf>
    <xf numFmtId="0" fontId="5" fillId="0" borderId="98" xfId="6" applyFont="1" applyBorder="1" applyAlignment="1">
      <alignment horizontal="center" vertical="top" wrapText="1"/>
    </xf>
    <xf numFmtId="0" fontId="5" fillId="0" borderId="99" xfId="6" applyFont="1" applyBorder="1" applyAlignment="1">
      <alignment horizontal="center" vertical="top" wrapText="1"/>
    </xf>
    <xf numFmtId="0" fontId="11" fillId="0" borderId="52" xfId="11" applyFont="1" applyFill="1" applyBorder="1" applyAlignment="1">
      <alignment horizontal="center" vertical="top" wrapText="1"/>
    </xf>
    <xf numFmtId="0" fontId="11" fillId="0" borderId="32" xfId="11" applyFont="1" applyFill="1" applyBorder="1" applyAlignment="1">
      <alignment horizontal="center" vertical="top" wrapText="1"/>
    </xf>
    <xf numFmtId="0" fontId="11" fillId="0" borderId="39" xfId="11" applyFont="1" applyFill="1" applyBorder="1" applyAlignment="1">
      <alignment horizontal="center" vertical="top" wrapText="1"/>
    </xf>
    <xf numFmtId="0" fontId="129" fillId="0" borderId="10" xfId="15" applyFont="1" applyBorder="1" applyAlignment="1" applyProtection="1">
      <alignment horizontal="center" vertical="center"/>
      <protection locked="0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13" fillId="6" borderId="6" xfId="3" applyFont="1" applyFill="1" applyBorder="1" applyAlignment="1">
      <alignment horizontal="left" vertical="top" wrapText="1"/>
    </xf>
    <xf numFmtId="0" fontId="13" fillId="6" borderId="11" xfId="3" applyFont="1" applyFill="1" applyBorder="1" applyAlignment="1">
      <alignment horizontal="left" vertical="top" wrapText="1"/>
    </xf>
    <xf numFmtId="0" fontId="4" fillId="0" borderId="0" xfId="3" applyFont="1" applyAlignment="1">
      <alignment horizontal="center" vertical="top" wrapText="1"/>
    </xf>
    <xf numFmtId="0" fontId="4" fillId="0" borderId="0" xfId="3" applyFont="1" applyAlignment="1">
      <alignment horizontal="center" vertical="top"/>
    </xf>
    <xf numFmtId="0" fontId="17" fillId="0" borderId="0" xfId="3" applyFont="1" applyAlignment="1">
      <alignment horizontal="center" vertical="top" wrapText="1"/>
    </xf>
    <xf numFmtId="0" fontId="15" fillId="0" borderId="0" xfId="3" applyFont="1" applyAlignment="1">
      <alignment horizontal="center" vertical="top" wrapText="1"/>
    </xf>
    <xf numFmtId="0" fontId="15" fillId="0" borderId="0" xfId="3" applyFont="1" applyAlignment="1">
      <alignment horizontal="center" vertical="top"/>
    </xf>
    <xf numFmtId="0" fontId="18" fillId="0" borderId="0" xfId="3" applyFont="1" applyAlignment="1">
      <alignment horizontal="center" vertical="top" wrapText="1"/>
    </xf>
    <xf numFmtId="0" fontId="12" fillId="0" borderId="0" xfId="3" applyFont="1" applyAlignment="1">
      <alignment horizontal="center" vertical="top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21" xfId="3" applyFont="1" applyFill="1" applyBorder="1" applyAlignment="1">
      <alignment horizontal="center" vertical="center" wrapText="1"/>
    </xf>
    <xf numFmtId="0" fontId="10" fillId="3" borderId="24" xfId="3" applyFont="1" applyFill="1" applyBorder="1" applyAlignment="1">
      <alignment horizontal="center" vertical="center" wrapText="1"/>
    </xf>
    <xf numFmtId="0" fontId="120" fillId="0" borderId="0" xfId="11" applyFont="1" applyAlignment="1">
      <alignment horizontal="center" wrapText="1"/>
    </xf>
    <xf numFmtId="0" fontId="120" fillId="0" borderId="0" xfId="11" applyFont="1" applyAlignment="1">
      <alignment horizontal="center"/>
    </xf>
    <xf numFmtId="0" fontId="15" fillId="0" borderId="0" xfId="11" applyFont="1" applyAlignment="1">
      <alignment horizontal="center"/>
    </xf>
    <xf numFmtId="0" fontId="22" fillId="0" borderId="2" xfId="11" applyFont="1" applyFill="1" applyBorder="1" applyAlignment="1">
      <alignment horizontal="center" vertical="center" wrapText="1"/>
    </xf>
    <xf numFmtId="0" fontId="22" fillId="0" borderId="8" xfId="11" applyFont="1" applyFill="1" applyBorder="1" applyAlignment="1">
      <alignment horizontal="center" vertical="center" wrapText="1"/>
    </xf>
    <xf numFmtId="0" fontId="22" fillId="0" borderId="15" xfId="11" applyFont="1" applyFill="1" applyBorder="1" applyAlignment="1">
      <alignment horizontal="center" vertical="center" wrapText="1"/>
    </xf>
    <xf numFmtId="0" fontId="28" fillId="0" borderId="2" xfId="11" applyFont="1" applyFill="1" applyBorder="1" applyAlignment="1">
      <alignment horizontal="center" vertical="center" wrapText="1"/>
    </xf>
    <xf numFmtId="0" fontId="28" fillId="0" borderId="8" xfId="11" applyFont="1" applyFill="1" applyBorder="1" applyAlignment="1">
      <alignment horizontal="center" vertical="center" wrapText="1"/>
    </xf>
    <xf numFmtId="0" fontId="28" fillId="0" borderId="15" xfId="11" applyFont="1" applyFill="1" applyBorder="1" applyAlignment="1">
      <alignment horizontal="center" vertical="center" wrapText="1"/>
    </xf>
    <xf numFmtId="0" fontId="22" fillId="0" borderId="6" xfId="11" applyFont="1" applyFill="1" applyBorder="1" applyAlignment="1">
      <alignment horizontal="center" vertical="center" wrapText="1"/>
    </xf>
    <xf numFmtId="0" fontId="22" fillId="0" borderId="3" xfId="11" applyFont="1" applyFill="1" applyBorder="1" applyAlignment="1">
      <alignment horizontal="center" vertical="center" wrapText="1"/>
    </xf>
    <xf numFmtId="0" fontId="22" fillId="0" borderId="10" xfId="11" applyFont="1" applyFill="1" applyBorder="1" applyAlignment="1">
      <alignment horizontal="center" vertical="center" wrapText="1"/>
    </xf>
    <xf numFmtId="0" fontId="22" fillId="0" borderId="14" xfId="11" applyFont="1" applyFill="1" applyBorder="1" applyAlignment="1">
      <alignment horizontal="center" vertical="center" wrapText="1"/>
    </xf>
    <xf numFmtId="0" fontId="22" fillId="0" borderId="9" xfId="11" applyFont="1" applyFill="1" applyBorder="1" applyAlignment="1">
      <alignment horizontal="center" vertical="center" wrapText="1"/>
    </xf>
    <xf numFmtId="0" fontId="28" fillId="0" borderId="22" xfId="11" applyFont="1" applyFill="1" applyBorder="1" applyAlignment="1">
      <alignment horizontal="center" vertical="center" wrapText="1"/>
    </xf>
    <xf numFmtId="0" fontId="28" fillId="0" borderId="11" xfId="11" applyFont="1" applyFill="1" applyBorder="1" applyAlignment="1">
      <alignment horizontal="center" vertical="center" wrapText="1"/>
    </xf>
    <xf numFmtId="0" fontId="28" fillId="0" borderId="16" xfId="11" applyFont="1" applyFill="1" applyBorder="1" applyAlignment="1">
      <alignment horizontal="center" vertical="center" wrapText="1"/>
    </xf>
    <xf numFmtId="0" fontId="28" fillId="0" borderId="12" xfId="11" applyFont="1" applyFill="1" applyBorder="1" applyAlignment="1">
      <alignment horizontal="center" vertical="center" wrapText="1"/>
    </xf>
    <xf numFmtId="0" fontId="28" fillId="0" borderId="13" xfId="1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top" wrapText="1"/>
    </xf>
    <xf numFmtId="0" fontId="11" fillId="4" borderId="11" xfId="3" applyFont="1" applyFill="1" applyBorder="1" applyAlignment="1">
      <alignment horizontal="left" vertical="top" wrapText="1"/>
    </xf>
    <xf numFmtId="0" fontId="28" fillId="0" borderId="7" xfId="11" applyFont="1" applyFill="1" applyBorder="1" applyAlignment="1">
      <alignment horizontal="center" vertical="center" wrapText="1"/>
    </xf>
    <xf numFmtId="0" fontId="28" fillId="0" borderId="17" xfId="11" applyFont="1" applyFill="1" applyBorder="1" applyAlignment="1">
      <alignment horizontal="center" vertical="center" wrapText="1"/>
    </xf>
    <xf numFmtId="0" fontId="135" fillId="0" borderId="20" xfId="14" applyFont="1" applyFill="1" applyBorder="1" applyAlignment="1">
      <alignment horizontal="center" vertical="center"/>
    </xf>
    <xf numFmtId="0" fontId="135" fillId="0" borderId="10" xfId="14" applyFont="1" applyFill="1" applyBorder="1" applyAlignment="1">
      <alignment horizontal="center" vertical="center"/>
    </xf>
    <xf numFmtId="0" fontId="135" fillId="0" borderId="6" xfId="14" applyFont="1" applyFill="1" applyBorder="1" applyAlignment="1">
      <alignment horizontal="center" vertical="center"/>
    </xf>
    <xf numFmtId="0" fontId="14" fillId="4" borderId="66" xfId="4" applyFont="1" applyFill="1" applyBorder="1" applyAlignment="1">
      <alignment horizontal="left" vertical="top" wrapText="1"/>
    </xf>
    <xf numFmtId="0" fontId="14" fillId="4" borderId="67" xfId="4" applyFont="1" applyFill="1" applyBorder="1" applyAlignment="1">
      <alignment horizontal="left" vertical="top" wrapText="1"/>
    </xf>
    <xf numFmtId="0" fontId="14" fillId="4" borderId="68" xfId="4" applyFont="1" applyFill="1" applyBorder="1" applyAlignment="1">
      <alignment horizontal="left" vertical="top" wrapText="1"/>
    </xf>
    <xf numFmtId="0" fontId="15" fillId="0" borderId="0" xfId="4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2" fillId="0" borderId="0" xfId="4" applyFont="1" applyAlignment="1">
      <alignment horizontal="center" vertical="top"/>
    </xf>
    <xf numFmtId="0" fontId="136" fillId="0" borderId="0" xfId="4" applyFont="1" applyBorder="1" applyAlignment="1">
      <alignment horizontal="right"/>
    </xf>
    <xf numFmtId="0" fontId="129" fillId="0" borderId="2" xfId="15" applyFont="1" applyFill="1" applyBorder="1" applyAlignment="1">
      <alignment horizontal="center" vertical="center" wrapText="1"/>
    </xf>
    <xf numFmtId="0" fontId="129" fillId="0" borderId="8" xfId="15" applyFont="1" applyFill="1" applyBorder="1" applyAlignment="1">
      <alignment horizontal="center" vertical="center"/>
    </xf>
    <xf numFmtId="0" fontId="129" fillId="0" borderId="15" xfId="15" applyFont="1" applyFill="1" applyBorder="1" applyAlignment="1">
      <alignment horizontal="center" vertical="center"/>
    </xf>
    <xf numFmtId="0" fontId="135" fillId="0" borderId="56" xfId="14" applyFont="1" applyFill="1" applyBorder="1" applyAlignment="1">
      <alignment horizontal="center" vertical="center" wrapText="1"/>
    </xf>
    <xf numFmtId="0" fontId="135" fillId="0" borderId="57" xfId="14" applyFont="1" applyFill="1" applyBorder="1" applyAlignment="1">
      <alignment horizontal="center" vertical="center" wrapText="1"/>
    </xf>
    <xf numFmtId="0" fontId="135" fillId="0" borderId="58" xfId="14" applyFont="1" applyFill="1" applyBorder="1" applyAlignment="1">
      <alignment horizontal="center" vertical="center" wrapText="1"/>
    </xf>
    <xf numFmtId="0" fontId="135" fillId="0" borderId="2" xfId="14" applyFont="1" applyFill="1" applyBorder="1" applyAlignment="1">
      <alignment horizontal="center" vertical="center" wrapText="1"/>
    </xf>
    <xf numFmtId="0" fontId="135" fillId="0" borderId="8" xfId="14" applyFont="1" applyFill="1" applyBorder="1" applyAlignment="1">
      <alignment horizontal="center" vertical="center" wrapText="1"/>
    </xf>
    <xf numFmtId="0" fontId="135" fillId="0" borderId="15" xfId="14" applyFont="1" applyFill="1" applyBorder="1" applyAlignment="1">
      <alignment horizontal="center" vertical="center" wrapText="1"/>
    </xf>
    <xf numFmtId="0" fontId="129" fillId="0" borderId="3" xfId="4" applyFont="1" applyFill="1" applyBorder="1" applyAlignment="1">
      <alignment horizontal="center" vertical="center"/>
    </xf>
    <xf numFmtId="0" fontId="129" fillId="0" borderId="9" xfId="4" applyFont="1" applyFill="1" applyBorder="1" applyAlignment="1">
      <alignment horizontal="center" vertical="center"/>
    </xf>
    <xf numFmtId="0" fontId="129" fillId="0" borderId="20" xfId="14" applyFont="1" applyFill="1" applyBorder="1" applyAlignment="1">
      <alignment horizontal="center" vertical="center" wrapText="1"/>
    </xf>
    <xf numFmtId="0" fontId="129" fillId="0" borderId="20" xfId="14" applyFont="1" applyFill="1" applyBorder="1" applyAlignment="1">
      <alignment horizontal="center" vertical="center"/>
    </xf>
    <xf numFmtId="0" fontId="129" fillId="0" borderId="10" xfId="14" applyFont="1" applyFill="1" applyBorder="1" applyAlignment="1">
      <alignment horizontal="center" vertical="center" wrapText="1"/>
    </xf>
    <xf numFmtId="0" fontId="129" fillId="0" borderId="6" xfId="14" applyFont="1" applyFill="1" applyBorder="1" applyAlignment="1">
      <alignment horizontal="center" vertical="center" wrapText="1"/>
    </xf>
    <xf numFmtId="0" fontId="129" fillId="0" borderId="2" xfId="4" applyFont="1" applyFill="1" applyBorder="1" applyAlignment="1">
      <alignment horizontal="center" vertical="center"/>
    </xf>
    <xf numFmtId="0" fontId="129" fillId="0" borderId="15" xfId="4" applyFont="1" applyFill="1" applyBorder="1" applyAlignment="1">
      <alignment horizontal="center" vertical="center"/>
    </xf>
    <xf numFmtId="0" fontId="134" fillId="0" borderId="2" xfId="4" applyFont="1" applyFill="1" applyBorder="1" applyAlignment="1">
      <alignment horizontal="center" vertical="center" wrapText="1"/>
    </xf>
    <xf numFmtId="0" fontId="134" fillId="0" borderId="8" xfId="4" applyFont="1" applyFill="1" applyBorder="1" applyAlignment="1">
      <alignment horizontal="center" vertical="center" wrapText="1"/>
    </xf>
    <xf numFmtId="0" fontId="134" fillId="0" borderId="15" xfId="4" applyFont="1" applyFill="1" applyBorder="1" applyAlignment="1">
      <alignment horizontal="center" vertical="center" wrapText="1"/>
    </xf>
    <xf numFmtId="0" fontId="129" fillId="0" borderId="4" xfId="4" applyFont="1" applyFill="1" applyBorder="1" applyAlignment="1">
      <alignment horizontal="center" vertical="center"/>
    </xf>
    <xf numFmtId="0" fontId="129" fillId="0" borderId="1" xfId="4" applyFont="1" applyFill="1" applyBorder="1" applyAlignment="1">
      <alignment horizontal="center" vertical="center"/>
    </xf>
    <xf numFmtId="0" fontId="129" fillId="0" borderId="2" xfId="5" applyFont="1" applyFill="1" applyBorder="1" applyAlignment="1">
      <alignment horizontal="center" vertical="center" wrapText="1"/>
    </xf>
    <xf numFmtId="0" fontId="129" fillId="0" borderId="8" xfId="5" applyFont="1" applyFill="1" applyBorder="1" applyAlignment="1">
      <alignment horizontal="center" vertical="center"/>
    </xf>
    <xf numFmtId="0" fontId="129" fillId="0" borderId="15" xfId="5" applyFont="1" applyFill="1" applyBorder="1" applyAlignment="1">
      <alignment horizontal="center" vertical="center"/>
    </xf>
    <xf numFmtId="0" fontId="129" fillId="0" borderId="8" xfId="4" applyFont="1" applyFill="1" applyBorder="1" applyAlignment="1">
      <alignment horizontal="center" vertical="center"/>
    </xf>
    <xf numFmtId="0" fontId="134" fillId="0" borderId="3" xfId="4" applyFont="1" applyFill="1" applyBorder="1" applyAlignment="1">
      <alignment horizontal="center" vertical="center" wrapText="1"/>
    </xf>
    <xf numFmtId="0" fontId="134" fillId="0" borderId="12" xfId="4" applyFont="1" applyFill="1" applyBorder="1" applyAlignment="1">
      <alignment horizontal="center" vertical="center" wrapText="1"/>
    </xf>
    <xf numFmtId="0" fontId="134" fillId="0" borderId="9" xfId="4" applyFont="1" applyFill="1" applyBorder="1" applyAlignment="1">
      <alignment horizontal="center" vertical="center" wrapText="1"/>
    </xf>
    <xf numFmtId="0" fontId="134" fillId="0" borderId="13" xfId="4" applyFont="1" applyFill="1" applyBorder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0" fontId="15" fillId="0" borderId="0" xfId="11" applyFont="1" applyAlignment="1">
      <alignment horizontal="center" vertical="center"/>
    </xf>
    <xf numFmtId="0" fontId="15" fillId="0" borderId="0" xfId="11" applyFont="1" applyBorder="1" applyAlignment="1">
      <alignment horizontal="center" vertical="center"/>
    </xf>
    <xf numFmtId="0" fontId="22" fillId="0" borderId="21" xfId="11" applyFont="1" applyFill="1" applyBorder="1" applyAlignment="1">
      <alignment horizontal="center" vertical="center" wrapText="1"/>
    </xf>
    <xf numFmtId="0" fontId="22" fillId="0" borderId="24" xfId="11" applyFont="1" applyFill="1" applyBorder="1" applyAlignment="1">
      <alignment horizontal="center" vertical="center" wrapText="1"/>
    </xf>
    <xf numFmtId="0" fontId="22" fillId="0" borderId="11" xfId="11" applyFont="1" applyFill="1" applyBorder="1" applyAlignment="1">
      <alignment horizontal="center" vertical="center" wrapText="1"/>
    </xf>
    <xf numFmtId="0" fontId="22" fillId="0" borderId="16" xfId="11" applyFont="1" applyFill="1" applyBorder="1" applyAlignment="1">
      <alignment horizontal="center" vertical="center" wrapText="1"/>
    </xf>
    <xf numFmtId="0" fontId="22" fillId="0" borderId="2" xfId="11" applyFont="1" applyBorder="1" applyAlignment="1">
      <alignment horizontal="center" vertical="center"/>
    </xf>
    <xf numFmtId="0" fontId="22" fillId="0" borderId="15" xfId="11" applyFont="1" applyBorder="1" applyAlignment="1">
      <alignment horizontal="center" vertical="center"/>
    </xf>
  </cellXfs>
  <cellStyles count="1001">
    <cellStyle name="20% - Accent1 2" xfId="17"/>
    <cellStyle name="20% - Accent1 2 2" xfId="18"/>
    <cellStyle name="20% - Accent1 2 3" xfId="19"/>
    <cellStyle name="20% - Accent2 2" xfId="20"/>
    <cellStyle name="20% - Accent2 2 2" xfId="21"/>
    <cellStyle name="20% - Accent2 2 3" xfId="22"/>
    <cellStyle name="20% - Accent3 2" xfId="23"/>
    <cellStyle name="20% - Accent3 2 2" xfId="24"/>
    <cellStyle name="20% - Accent3 2 3" xfId="25"/>
    <cellStyle name="20% - Accent4 2" xfId="26"/>
    <cellStyle name="20% - Accent4 2 2" xfId="27"/>
    <cellStyle name="20% - Accent4 2 3" xfId="28"/>
    <cellStyle name="20% - Accent5 2" xfId="29"/>
    <cellStyle name="20% - Accent5 2 2" xfId="30"/>
    <cellStyle name="20% - Accent5 2 3" xfId="31"/>
    <cellStyle name="20% - Accent6 2" xfId="32"/>
    <cellStyle name="20% - Accent6 2 2" xfId="33"/>
    <cellStyle name="20% - Accent6 2 3" xfId="34"/>
    <cellStyle name="20% - ส่วนที่ถูกเน้น1" xfId="35"/>
    <cellStyle name="20% - ส่วนที่ถูกเน้น1 2" xfId="36"/>
    <cellStyle name="20% - ส่วนที่ถูกเน้น1 2 2" xfId="37"/>
    <cellStyle name="20% - ส่วนที่ถูกเน้น1 2 2 2" xfId="38"/>
    <cellStyle name="20% - ส่วนที่ถูกเน้น1 2 3" xfId="39"/>
    <cellStyle name="20% - ส่วนที่ถูกเน้น1 3" xfId="40"/>
    <cellStyle name="20% - ส่วนที่ถูกเน้น1_BEx7" xfId="41"/>
    <cellStyle name="20% - ส่วนที่ถูกเน้น2" xfId="42"/>
    <cellStyle name="20% - ส่วนที่ถูกเน้น2 2" xfId="43"/>
    <cellStyle name="20% - ส่วนที่ถูกเน้น2 2 2" xfId="44"/>
    <cellStyle name="20% - ส่วนที่ถูกเน้น2 2 2 2" xfId="45"/>
    <cellStyle name="20% - ส่วนที่ถูกเน้น2 2 3" xfId="46"/>
    <cellStyle name="20% - ส่วนที่ถูกเน้น2 3" xfId="47"/>
    <cellStyle name="20% - ส่วนที่ถูกเน้น2_BEx7" xfId="48"/>
    <cellStyle name="20% - ส่วนที่ถูกเน้น3" xfId="49"/>
    <cellStyle name="20% - ส่วนที่ถูกเน้น3 2" xfId="50"/>
    <cellStyle name="20% - ส่วนที่ถูกเน้น3 2 2" xfId="51"/>
    <cellStyle name="20% - ส่วนที่ถูกเน้น3 2 2 2" xfId="52"/>
    <cellStyle name="20% - ส่วนที่ถูกเน้น3 2 3" xfId="53"/>
    <cellStyle name="20% - ส่วนที่ถูกเน้น3 3" xfId="54"/>
    <cellStyle name="20% - ส่วนที่ถูกเน้น3_BEx7" xfId="55"/>
    <cellStyle name="20% - ส่วนที่ถูกเน้น4" xfId="56"/>
    <cellStyle name="20% - ส่วนที่ถูกเน้น4 2" xfId="57"/>
    <cellStyle name="20% - ส่วนที่ถูกเน้น4 2 2" xfId="58"/>
    <cellStyle name="20% - ส่วนที่ถูกเน้น4 2 2 2" xfId="59"/>
    <cellStyle name="20% - ส่วนที่ถูกเน้น4 2 3" xfId="60"/>
    <cellStyle name="20% - ส่วนที่ถูกเน้น4 3" xfId="61"/>
    <cellStyle name="20% - ส่วนที่ถูกเน้น4_BEx7" xfId="62"/>
    <cellStyle name="20% - ส่วนที่ถูกเน้น5" xfId="63"/>
    <cellStyle name="20% - ส่วนที่ถูกเน้น5 2" xfId="64"/>
    <cellStyle name="20% - ส่วนที่ถูกเน้น5 2 2" xfId="65"/>
    <cellStyle name="20% - ส่วนที่ถูกเน้น5 2 2 2" xfId="66"/>
    <cellStyle name="20% - ส่วนที่ถูกเน้น5 2 3" xfId="67"/>
    <cellStyle name="20% - ส่วนที่ถูกเน้น5 3" xfId="68"/>
    <cellStyle name="20% - ส่วนที่ถูกเน้น5_BEx7" xfId="69"/>
    <cellStyle name="20% - ส่วนที่ถูกเน้น6" xfId="70"/>
    <cellStyle name="20% - ส่วนที่ถูกเน้น6 2" xfId="71"/>
    <cellStyle name="20% - ส่วนที่ถูกเน้น6 2 2" xfId="72"/>
    <cellStyle name="20% - ส่วนที่ถูกเน้น6 2 2 2" xfId="73"/>
    <cellStyle name="20% - ส่วนที่ถูกเน้น6 2 3" xfId="74"/>
    <cellStyle name="20% - ส่วนที่ถูกเน้น6 3" xfId="75"/>
    <cellStyle name="20% - ส่วนที่ถูกเน้น6_BEx7" xfId="76"/>
    <cellStyle name="40% - Accent1 2" xfId="77"/>
    <cellStyle name="40% - Accent1 2 2" xfId="78"/>
    <cellStyle name="40% - Accent1 2 3" xfId="79"/>
    <cellStyle name="40% - Accent2 2" xfId="80"/>
    <cellStyle name="40% - Accent2 2 2" xfId="81"/>
    <cellStyle name="40% - Accent2 2 3" xfId="82"/>
    <cellStyle name="40% - Accent3 2" xfId="83"/>
    <cellStyle name="40% - Accent3 2 2" xfId="84"/>
    <cellStyle name="40% - Accent3 2 3" xfId="85"/>
    <cellStyle name="40% - Accent4 2" xfId="86"/>
    <cellStyle name="40% - Accent4 2 2" xfId="87"/>
    <cellStyle name="40% - Accent4 2 3" xfId="88"/>
    <cellStyle name="40% - Accent5 2" xfId="89"/>
    <cellStyle name="40% - Accent5 2 2" xfId="90"/>
    <cellStyle name="40% - Accent5 2 3" xfId="91"/>
    <cellStyle name="40% - Accent6 2" xfId="92"/>
    <cellStyle name="40% - Accent6 2 2" xfId="93"/>
    <cellStyle name="40% - Accent6 2 3" xfId="94"/>
    <cellStyle name="40% - ส่วนที่ถูกเน้น1" xfId="95"/>
    <cellStyle name="40% - ส่วนที่ถูกเน้น1 2" xfId="96"/>
    <cellStyle name="40% - ส่วนที่ถูกเน้น1 2 2" xfId="97"/>
    <cellStyle name="40% - ส่วนที่ถูกเน้น1 2 2 2" xfId="98"/>
    <cellStyle name="40% - ส่วนที่ถูกเน้น1 2 3" xfId="99"/>
    <cellStyle name="40% - ส่วนที่ถูกเน้น1 3" xfId="100"/>
    <cellStyle name="40% - ส่วนที่ถูกเน้น1_BEx7" xfId="101"/>
    <cellStyle name="40% - ส่วนที่ถูกเน้น2" xfId="102"/>
    <cellStyle name="40% - ส่วนที่ถูกเน้น2 2" xfId="103"/>
    <cellStyle name="40% - ส่วนที่ถูกเน้น2 2 2" xfId="104"/>
    <cellStyle name="40% - ส่วนที่ถูกเน้น2 2 2 2" xfId="105"/>
    <cellStyle name="40% - ส่วนที่ถูกเน้น2 2 3" xfId="106"/>
    <cellStyle name="40% - ส่วนที่ถูกเน้น2 3" xfId="107"/>
    <cellStyle name="40% - ส่วนที่ถูกเน้น2_BEx7" xfId="108"/>
    <cellStyle name="40% - ส่วนที่ถูกเน้น3" xfId="109"/>
    <cellStyle name="40% - ส่วนที่ถูกเน้น3 2" xfId="110"/>
    <cellStyle name="40% - ส่วนที่ถูกเน้น3 2 2" xfId="111"/>
    <cellStyle name="40% - ส่วนที่ถูกเน้น3 2 2 2" xfId="112"/>
    <cellStyle name="40% - ส่วนที่ถูกเน้น3 2 3" xfId="113"/>
    <cellStyle name="40% - ส่วนที่ถูกเน้น3 3" xfId="114"/>
    <cellStyle name="40% - ส่วนที่ถูกเน้น3_BEx7" xfId="115"/>
    <cellStyle name="40% - ส่วนที่ถูกเน้น4" xfId="116"/>
    <cellStyle name="40% - ส่วนที่ถูกเน้น4 2" xfId="117"/>
    <cellStyle name="40% - ส่วนที่ถูกเน้น4 2 2" xfId="118"/>
    <cellStyle name="40% - ส่วนที่ถูกเน้น4 2 2 2" xfId="119"/>
    <cellStyle name="40% - ส่วนที่ถูกเน้น4 2 3" xfId="120"/>
    <cellStyle name="40% - ส่วนที่ถูกเน้น4 3" xfId="121"/>
    <cellStyle name="40% - ส่วนที่ถูกเน้น4_BEx7" xfId="122"/>
    <cellStyle name="40% - ส่วนที่ถูกเน้น5" xfId="123"/>
    <cellStyle name="40% - ส่วนที่ถูกเน้น5 2" xfId="124"/>
    <cellStyle name="40% - ส่วนที่ถูกเน้น5 2 2" xfId="125"/>
    <cellStyle name="40% - ส่วนที่ถูกเน้น5 2 2 2" xfId="126"/>
    <cellStyle name="40% - ส่วนที่ถูกเน้น5 2 3" xfId="127"/>
    <cellStyle name="40% - ส่วนที่ถูกเน้น5 3" xfId="128"/>
    <cellStyle name="40% - ส่วนที่ถูกเน้น5_BEx7" xfId="129"/>
    <cellStyle name="40% - ส่วนที่ถูกเน้น6" xfId="130"/>
    <cellStyle name="40% - ส่วนที่ถูกเน้น6 2" xfId="131"/>
    <cellStyle name="40% - ส่วนที่ถูกเน้น6 2 2" xfId="132"/>
    <cellStyle name="40% - ส่วนที่ถูกเน้น6 2 2 2" xfId="133"/>
    <cellStyle name="40% - ส่วนที่ถูกเน้น6 2 3" xfId="134"/>
    <cellStyle name="40% - ส่วนที่ถูกเน้น6 3" xfId="135"/>
    <cellStyle name="40% - ส่วนที่ถูกเน้น6_BEx7" xfId="136"/>
    <cellStyle name="60% - Accent1 2" xfId="137"/>
    <cellStyle name="60% - Accent1 2 2" xfId="138"/>
    <cellStyle name="60% - Accent1 2 3" xfId="139"/>
    <cellStyle name="60% - Accent2 2" xfId="140"/>
    <cellStyle name="60% - Accent2 2 2" xfId="141"/>
    <cellStyle name="60% - Accent2 2 3" xfId="142"/>
    <cellStyle name="60% - Accent3 2" xfId="143"/>
    <cellStyle name="60% - Accent3 2 2" xfId="144"/>
    <cellStyle name="60% - Accent3 2 3" xfId="145"/>
    <cellStyle name="60% - Accent4 2" xfId="146"/>
    <cellStyle name="60% - Accent4 2 2" xfId="147"/>
    <cellStyle name="60% - Accent4 2 3" xfId="148"/>
    <cellStyle name="60% - Accent5 2" xfId="149"/>
    <cellStyle name="60% - Accent5 2 2" xfId="150"/>
    <cellStyle name="60% - Accent5 2 3" xfId="151"/>
    <cellStyle name="60% - Accent6 2" xfId="152"/>
    <cellStyle name="60% - Accent6 2 2" xfId="153"/>
    <cellStyle name="60% - Accent6 2 3" xfId="154"/>
    <cellStyle name="60% - ส่วนที่ถูกเน้น1" xfId="155"/>
    <cellStyle name="60% - ส่วนที่ถูกเน้น1 2" xfId="156"/>
    <cellStyle name="60% - ส่วนที่ถูกเน้น1 2 2" xfId="157"/>
    <cellStyle name="60% - ส่วนที่ถูกเน้น1 3" xfId="158"/>
    <cellStyle name="60% - ส่วนที่ถูกเน้น1_BEx7" xfId="159"/>
    <cellStyle name="60% - ส่วนที่ถูกเน้น2" xfId="160"/>
    <cellStyle name="60% - ส่วนที่ถูกเน้น2 2" xfId="161"/>
    <cellStyle name="60% - ส่วนที่ถูกเน้น2 2 2" xfId="162"/>
    <cellStyle name="60% - ส่วนที่ถูกเน้น2 3" xfId="163"/>
    <cellStyle name="60% - ส่วนที่ถูกเน้น2_BEx7" xfId="164"/>
    <cellStyle name="60% - ส่วนที่ถูกเน้น3" xfId="165"/>
    <cellStyle name="60% - ส่วนที่ถูกเน้น3 2" xfId="166"/>
    <cellStyle name="60% - ส่วนที่ถูกเน้น3 2 2" xfId="167"/>
    <cellStyle name="60% - ส่วนที่ถูกเน้น3 3" xfId="168"/>
    <cellStyle name="60% - ส่วนที่ถูกเน้น3_BEx7" xfId="169"/>
    <cellStyle name="60% - ส่วนที่ถูกเน้น4" xfId="170"/>
    <cellStyle name="60% - ส่วนที่ถูกเน้น4 2" xfId="171"/>
    <cellStyle name="60% - ส่วนที่ถูกเน้น4 2 2" xfId="172"/>
    <cellStyle name="60% - ส่วนที่ถูกเน้น4 3" xfId="173"/>
    <cellStyle name="60% - ส่วนที่ถูกเน้น4_BEx7" xfId="174"/>
    <cellStyle name="60% - ส่วนที่ถูกเน้น5" xfId="175"/>
    <cellStyle name="60% - ส่วนที่ถูกเน้น5 2" xfId="176"/>
    <cellStyle name="60% - ส่วนที่ถูกเน้น5 2 2" xfId="177"/>
    <cellStyle name="60% - ส่วนที่ถูกเน้น5 3" xfId="178"/>
    <cellStyle name="60% - ส่วนที่ถูกเน้น5_BEx7" xfId="179"/>
    <cellStyle name="60% - ส่วนที่ถูกเน้น6" xfId="180"/>
    <cellStyle name="60% - ส่วนที่ถูกเน้น6 2" xfId="181"/>
    <cellStyle name="60% - ส่วนที่ถูกเน้น6 2 2" xfId="182"/>
    <cellStyle name="60% - ส่วนที่ถูกเน้น6 3" xfId="183"/>
    <cellStyle name="60% - ส่วนที่ถูกเน้น6_BEx7" xfId="184"/>
    <cellStyle name="Accent1 2" xfId="185"/>
    <cellStyle name="Accent1 2 2" xfId="186"/>
    <cellStyle name="Accent1 2 3" xfId="187"/>
    <cellStyle name="Accent2 2" xfId="188"/>
    <cellStyle name="Accent2 2 2" xfId="189"/>
    <cellStyle name="Accent2 2 3" xfId="190"/>
    <cellStyle name="Accent3 2" xfId="191"/>
    <cellStyle name="Accent3 2 2" xfId="192"/>
    <cellStyle name="Accent3 2 3" xfId="193"/>
    <cellStyle name="Accent4 2" xfId="194"/>
    <cellStyle name="Accent4 2 2" xfId="195"/>
    <cellStyle name="Accent4 2 3" xfId="196"/>
    <cellStyle name="Accent5 2" xfId="197"/>
    <cellStyle name="Accent5 2 2" xfId="198"/>
    <cellStyle name="Accent5 2 3" xfId="199"/>
    <cellStyle name="Accent6 2" xfId="200"/>
    <cellStyle name="Accent6 2 2" xfId="201"/>
    <cellStyle name="Accent6 2 3" xfId="202"/>
    <cellStyle name="Bad 2" xfId="203"/>
    <cellStyle name="Bad 2 2" xfId="204"/>
    <cellStyle name="Bad 2 3" xfId="205"/>
    <cellStyle name="Calculation 2" xfId="206"/>
    <cellStyle name="Calculation 2 2" xfId="207"/>
    <cellStyle name="Calculation 2 3" xfId="208"/>
    <cellStyle name="Check Cell 2" xfId="209"/>
    <cellStyle name="Check Cell 2 2" xfId="210"/>
    <cellStyle name="Check Cell 2 3" xfId="211"/>
    <cellStyle name="Comma" xfId="1000" builtinId="3"/>
    <cellStyle name="Comma 10" xfId="212"/>
    <cellStyle name="Comma 10 2" xfId="213"/>
    <cellStyle name="Comma 10 2 2" xfId="9"/>
    <cellStyle name="Comma 10 2 2 2" xfId="214"/>
    <cellStyle name="Comma 10 2 2 3" xfId="215"/>
    <cellStyle name="Comma 10 2 3" xfId="216"/>
    <cellStyle name="Comma 10 3" xfId="217"/>
    <cellStyle name="Comma 10 4" xfId="218"/>
    <cellStyle name="Comma 10 5" xfId="219"/>
    <cellStyle name="Comma 11" xfId="220"/>
    <cellStyle name="Comma 12" xfId="221"/>
    <cellStyle name="Comma 12 2" xfId="222"/>
    <cellStyle name="Comma 13" xfId="223"/>
    <cellStyle name="Comma 13 2" xfId="224"/>
    <cellStyle name="Comma 14" xfId="225"/>
    <cellStyle name="Comma 15" xfId="226"/>
    <cellStyle name="Comma 16" xfId="999"/>
    <cellStyle name="Comma 2" xfId="227"/>
    <cellStyle name="Comma 2 2" xfId="228"/>
    <cellStyle name="Comma 2 2 2" xfId="229"/>
    <cellStyle name="Comma 2 2 2 2" xfId="230"/>
    <cellStyle name="Comma 2 2 2 2 2" xfId="231"/>
    <cellStyle name="Comma 2 2 2 3" xfId="232"/>
    <cellStyle name="Comma 2 2 3" xfId="13"/>
    <cellStyle name="Comma 2 2 3 2" xfId="233"/>
    <cellStyle name="Comma 2 2 3 2 2" xfId="234"/>
    <cellStyle name="Comma 2 2 4" xfId="235"/>
    <cellStyle name="Comma 2 2 5" xfId="236"/>
    <cellStyle name="Comma 2 2 6" xfId="237"/>
    <cellStyle name="Comma 2 3" xfId="238"/>
    <cellStyle name="Comma 2 3 2" xfId="239"/>
    <cellStyle name="Comma 2 3 2 2" xfId="240"/>
    <cellStyle name="Comma 2 3 3" xfId="241"/>
    <cellStyle name="Comma 2 3 3 2" xfId="242"/>
    <cellStyle name="Comma 2 3 3 2 2" xfId="243"/>
    <cellStyle name="Comma 2 3 3 3" xfId="244"/>
    <cellStyle name="Comma 2 3 4" xfId="245"/>
    <cellStyle name="Comma 2 3 5" xfId="246"/>
    <cellStyle name="Comma 2 3 6" xfId="247"/>
    <cellStyle name="Comma 2 4" xfId="248"/>
    <cellStyle name="Comma 2 4 2" xfId="249"/>
    <cellStyle name="Comma 2 4 2 2" xfId="250"/>
    <cellStyle name="Comma 2 4 3" xfId="251"/>
    <cellStyle name="Comma 2 4 3 2" xfId="252"/>
    <cellStyle name="Comma 2 5" xfId="253"/>
    <cellStyle name="Comma 2 5 2" xfId="254"/>
    <cellStyle name="Comma 2 6" xfId="255"/>
    <cellStyle name="Comma 2 6 2" xfId="256"/>
    <cellStyle name="Comma 2 6 2 2" xfId="257"/>
    <cellStyle name="Comma 2 6 3" xfId="258"/>
    <cellStyle name="Comma 2 7" xfId="259"/>
    <cellStyle name="Comma 2 7 2" xfId="260"/>
    <cellStyle name="Comma 2 8" xfId="261"/>
    <cellStyle name="Comma 2 9" xfId="262"/>
    <cellStyle name="Comma 3" xfId="263"/>
    <cellStyle name="Comma 3 2" xfId="2"/>
    <cellStyle name="Comma 3 2 2" xfId="264"/>
    <cellStyle name="Comma 3 2 3" xfId="265"/>
    <cellStyle name="Comma 3 3" xfId="266"/>
    <cellStyle name="Comma 3 3 2" xfId="267"/>
    <cellStyle name="Comma 3 3 2 2" xfId="268"/>
    <cellStyle name="Comma 3 4" xfId="269"/>
    <cellStyle name="Comma 3 4 2" xfId="270"/>
    <cellStyle name="Comma 3 5" xfId="271"/>
    <cellStyle name="Comma 3 6" xfId="272"/>
    <cellStyle name="Comma 4" xfId="273"/>
    <cellStyle name="Comma 4 2" xfId="274"/>
    <cellStyle name="Comma 4 2 2" xfId="275"/>
    <cellStyle name="Comma 4 2 2 2" xfId="276"/>
    <cellStyle name="Comma 4 3" xfId="277"/>
    <cellStyle name="Comma 4 3 2" xfId="278"/>
    <cellStyle name="Comma 4 4" xfId="279"/>
    <cellStyle name="Comma 4 4 2" xfId="280"/>
    <cellStyle name="Comma 4 5" xfId="281"/>
    <cellStyle name="Comma 4 6" xfId="282"/>
    <cellStyle name="Comma 5" xfId="283"/>
    <cellStyle name="Comma 5 2" xfId="284"/>
    <cellStyle name="Comma 5 2 2" xfId="285"/>
    <cellStyle name="Comma 5 2 2 2" xfId="286"/>
    <cellStyle name="Comma 5 2 3" xfId="287"/>
    <cellStyle name="Comma 5 3" xfId="288"/>
    <cellStyle name="Comma 5 3 2" xfId="289"/>
    <cellStyle name="Comma 5 4" xfId="290"/>
    <cellStyle name="Comma 5 4 2" xfId="291"/>
    <cellStyle name="Comma 5 5" xfId="292"/>
    <cellStyle name="Comma 5 6" xfId="293"/>
    <cellStyle name="Comma 6" xfId="294"/>
    <cellStyle name="Comma 6 2" xfId="295"/>
    <cellStyle name="Comma 6 2 2" xfId="296"/>
    <cellStyle name="Comma 6 2 3" xfId="297"/>
    <cellStyle name="Comma 6 3" xfId="298"/>
    <cellStyle name="Comma 6 4" xfId="299"/>
    <cellStyle name="Comma 7" xfId="300"/>
    <cellStyle name="Comma 7 2" xfId="301"/>
    <cellStyle name="Comma 7 2 2" xfId="302"/>
    <cellStyle name="Comma 7 3" xfId="303"/>
    <cellStyle name="Comma 7 4" xfId="304"/>
    <cellStyle name="Comma 8" xfId="305"/>
    <cellStyle name="Comma 8 2" xfId="306"/>
    <cellStyle name="Comma 8 2 2" xfId="307"/>
    <cellStyle name="Comma 8 2 2 2" xfId="308"/>
    <cellStyle name="Comma 8 2 2 2 2" xfId="309"/>
    <cellStyle name="Comma 8 2 2 3" xfId="310"/>
    <cellStyle name="Comma 8 2 3" xfId="311"/>
    <cellStyle name="Comma 8 2 3 2" xfId="312"/>
    <cellStyle name="Comma 8 2 4" xfId="313"/>
    <cellStyle name="Comma 8 3" xfId="314"/>
    <cellStyle name="Comma 8 3 2" xfId="315"/>
    <cellStyle name="Comma 8 3 2 2" xfId="316"/>
    <cellStyle name="Comma 8 3 2 2 2" xfId="317"/>
    <cellStyle name="Comma 8 3 2 3" xfId="318"/>
    <cellStyle name="Comma 8 3 3" xfId="319"/>
    <cellStyle name="Comma 8 3 3 2" xfId="320"/>
    <cellStyle name="Comma 8 3 3 2 2" xfId="321"/>
    <cellStyle name="Comma 8 3 3 3" xfId="322"/>
    <cellStyle name="Comma 8 3 4" xfId="323"/>
    <cellStyle name="Comma 8 3 4 2" xfId="324"/>
    <cellStyle name="Comma 8 3 4 2 2" xfId="325"/>
    <cellStyle name="Comma 8 3 4 3" xfId="326"/>
    <cellStyle name="Comma 8 3 5" xfId="327"/>
    <cellStyle name="Comma 8 3 6" xfId="328"/>
    <cellStyle name="Comma 8 4" xfId="329"/>
    <cellStyle name="Comma 8 4 2" xfId="330"/>
    <cellStyle name="Comma 8 4 2 2" xfId="331"/>
    <cellStyle name="Comma 8 4 2 2 2" xfId="332"/>
    <cellStyle name="Comma 8 4 2 3" xfId="333"/>
    <cellStyle name="Comma 8 4 3" xfId="334"/>
    <cellStyle name="Comma 8 4 3 2" xfId="335"/>
    <cellStyle name="Comma 8 4 3 2 2" xfId="336"/>
    <cellStyle name="Comma 8 4 3 3" xfId="337"/>
    <cellStyle name="Comma 8 4 4" xfId="338"/>
    <cellStyle name="Comma 8 4 4 2" xfId="339"/>
    <cellStyle name="Comma 8 4 5" xfId="340"/>
    <cellStyle name="Comma 8 5" xfId="341"/>
    <cellStyle name="Comma 8 5 2" xfId="342"/>
    <cellStyle name="Comma 8 5 2 2" xfId="343"/>
    <cellStyle name="Comma 8 5 3" xfId="344"/>
    <cellStyle name="Comma 8 6" xfId="345"/>
    <cellStyle name="Comma 8 6 2" xfId="346"/>
    <cellStyle name="Comma 8 7" xfId="347"/>
    <cellStyle name="Comma 8 8" xfId="348"/>
    <cellStyle name="Comma 9" xfId="349"/>
    <cellStyle name="Comma 9 2" xfId="350"/>
    <cellStyle name="Comma 9 3" xfId="351"/>
    <cellStyle name="Currency 2" xfId="352"/>
    <cellStyle name="Currency 2 2" xfId="353"/>
    <cellStyle name="Explanatory Text 2" xfId="354"/>
    <cellStyle name="Explanatory Text 2 2" xfId="355"/>
    <cellStyle name="Explanatory Text 2 3" xfId="356"/>
    <cellStyle name="Good 2" xfId="357"/>
    <cellStyle name="Good 2 2" xfId="358"/>
    <cellStyle name="Good 2 3" xfId="359"/>
    <cellStyle name="Heading 1 2" xfId="360"/>
    <cellStyle name="Heading 1 2 2" xfId="361"/>
    <cellStyle name="Heading 1 2 3" xfId="362"/>
    <cellStyle name="Heading 2 2" xfId="363"/>
    <cellStyle name="Heading 2 2 2" xfId="364"/>
    <cellStyle name="Heading 2 2 3" xfId="365"/>
    <cellStyle name="Heading 3 2" xfId="366"/>
    <cellStyle name="Heading 3 2 2" xfId="367"/>
    <cellStyle name="Heading 3 2 3" xfId="368"/>
    <cellStyle name="Heading 4 2" xfId="369"/>
    <cellStyle name="Heading 4 2 2" xfId="370"/>
    <cellStyle name="Heading 4 2 3" xfId="371"/>
    <cellStyle name="Hyperlink 2" xfId="372"/>
    <cellStyle name="Hyperlink 3" xfId="373"/>
    <cellStyle name="Input 2" xfId="374"/>
    <cellStyle name="Input 2 2" xfId="375"/>
    <cellStyle name="Input 2 3" xfId="376"/>
    <cellStyle name="Linked Cell 2" xfId="377"/>
    <cellStyle name="Linked Cell 2 2" xfId="378"/>
    <cellStyle name="Linked Cell 2 3" xfId="379"/>
    <cellStyle name="Neutral 2" xfId="380"/>
    <cellStyle name="Neutral 2 2" xfId="381"/>
    <cellStyle name="Neutral 2 3" xfId="382"/>
    <cellStyle name="Normal" xfId="0" builtinId="0"/>
    <cellStyle name="Normal 10" xfId="15"/>
    <cellStyle name="Normal 10 2" xfId="383"/>
    <cellStyle name="Normal 11" xfId="384"/>
    <cellStyle name="Normal 11 2" xfId="385"/>
    <cellStyle name="Normal 11 2 2" xfId="386"/>
    <cellStyle name="Normal 11 3" xfId="387"/>
    <cellStyle name="Normal 11 4" xfId="388"/>
    <cellStyle name="Normal 11 4 2" xfId="389"/>
    <cellStyle name="Normal 11 5" xfId="390"/>
    <cellStyle name="Normal 11 6" xfId="391"/>
    <cellStyle name="Normal 11 7" xfId="392"/>
    <cellStyle name="Normal 12" xfId="393"/>
    <cellStyle name="Normal 13" xfId="394"/>
    <cellStyle name="Normal 13 2" xfId="395"/>
    <cellStyle name="Normal 13 2 2" xfId="396"/>
    <cellStyle name="Normal 13 3" xfId="3"/>
    <cellStyle name="Normal 13 3 2" xfId="397"/>
    <cellStyle name="Normal 13 4" xfId="398"/>
    <cellStyle name="Normal 14" xfId="399"/>
    <cellStyle name="Normal 14 2" xfId="400"/>
    <cellStyle name="Normal 15" xfId="401"/>
    <cellStyle name="Normal 15 2" xfId="402"/>
    <cellStyle name="Normal 16" xfId="403"/>
    <cellStyle name="Normal 2" xfId="14"/>
    <cellStyle name="Normal 2 2" xfId="404"/>
    <cellStyle name="Normal 2 2 2" xfId="405"/>
    <cellStyle name="Normal 2 2 2 2" xfId="406"/>
    <cellStyle name="Normal 2 2 2 2 2" xfId="407"/>
    <cellStyle name="Normal 2 2 2 3" xfId="408"/>
    <cellStyle name="Normal 2 2 3" xfId="409"/>
    <cellStyle name="Normal 2 2 3 2" xfId="410"/>
    <cellStyle name="Normal 2 2 4" xfId="411"/>
    <cellStyle name="Normal 2 2 5" xfId="412"/>
    <cellStyle name="Normal 2 3" xfId="413"/>
    <cellStyle name="Normal 2 3 2" xfId="414"/>
    <cellStyle name="Normal 2 3 2 2" xfId="415"/>
    <cellStyle name="Normal 2 3 2 2 2" xfId="416"/>
    <cellStyle name="Normal 2 3 2 3" xfId="417"/>
    <cellStyle name="Normal 2 3 3" xfId="418"/>
    <cellStyle name="Normal 2 3 3 2" xfId="419"/>
    <cellStyle name="Normal 2 3 3 2 2" xfId="420"/>
    <cellStyle name="Normal 2 3 3 3" xfId="421"/>
    <cellStyle name="Normal 2 3 4" xfId="422"/>
    <cellStyle name="Normal 2 4" xfId="423"/>
    <cellStyle name="Normal 2 4 2" xfId="424"/>
    <cellStyle name="Normal 2 4 2 2" xfId="425"/>
    <cellStyle name="Normal 2 4 2 2 2" xfId="426"/>
    <cellStyle name="Normal 2 4 2 3" xfId="427"/>
    <cellStyle name="Normal 2 4 3" xfId="428"/>
    <cellStyle name="Normal 2 4 3 2" xfId="429"/>
    <cellStyle name="Normal 2 4 3 2 2" xfId="430"/>
    <cellStyle name="Normal 2 4 3 2 2 2" xfId="431"/>
    <cellStyle name="Normal 2 4 3 2 3" xfId="432"/>
    <cellStyle name="Normal 2 4 3 3" xfId="433"/>
    <cellStyle name="Normal 2 4 3 3 2" xfId="434"/>
    <cellStyle name="Normal 2 4 3 4" xfId="435"/>
    <cellStyle name="Normal 2 4 4" xfId="436"/>
    <cellStyle name="Normal 2 4 4 2" xfId="437"/>
    <cellStyle name="Normal 2 4 5" xfId="438"/>
    <cellStyle name="Normal 2 5" xfId="439"/>
    <cellStyle name="Normal 2 5 2" xfId="440"/>
    <cellStyle name="Normal 2 5 2 2" xfId="441"/>
    <cellStyle name="Normal 2 5 3" xfId="442"/>
    <cellStyle name="Normal 2 6" xfId="443"/>
    <cellStyle name="Normal 2 7" xfId="444"/>
    <cellStyle name="Normal 2 7 2" xfId="445"/>
    <cellStyle name="Normal 2 8" xfId="446"/>
    <cellStyle name="Normal 2 9" xfId="447"/>
    <cellStyle name="Normal 2_10. สถาปัตฯ" xfId="448"/>
    <cellStyle name="Normal 3" xfId="449"/>
    <cellStyle name="Normal 3 2" xfId="4"/>
    <cellStyle name="Normal 3 2 2" xfId="450"/>
    <cellStyle name="Normal 3 2 2 2" xfId="451"/>
    <cellStyle name="Normal 3 2 2 2 2" xfId="452"/>
    <cellStyle name="Normal 3 2 2 2 2 2" xfId="453"/>
    <cellStyle name="Normal 3 2 2 2 2 2 2" xfId="454"/>
    <cellStyle name="Normal 3 2 2 2 2 3" xfId="455"/>
    <cellStyle name="Normal 3 2 2 2 3" xfId="456"/>
    <cellStyle name="Normal 3 2 2 2 3 2" xfId="457"/>
    <cellStyle name="Normal 3 2 2 2 3 2 2" xfId="458"/>
    <cellStyle name="Normal 3 2 2 2 3 2 2 2" xfId="459"/>
    <cellStyle name="Normal 3 2 2 2 3 2 3" xfId="8"/>
    <cellStyle name="Normal 3 2 2 2 3 2 3 2" xfId="460"/>
    <cellStyle name="Normal 3 2 2 2 3 2 4" xfId="461"/>
    <cellStyle name="Normal 3 2 2 2 3 3" xfId="462"/>
    <cellStyle name="Normal 3 2 2 2 3 3 2" xfId="463"/>
    <cellStyle name="Normal 3 2 2 2 3 4" xfId="464"/>
    <cellStyle name="Normal 3 2 2 2 4" xfId="465"/>
    <cellStyle name="Normal 3 2 2 2 4 2" xfId="466"/>
    <cellStyle name="Normal 3 2 2 2 5" xfId="467"/>
    <cellStyle name="Normal 3 2 2 3" xfId="468"/>
    <cellStyle name="Normal 3 2 2 3 2" xfId="469"/>
    <cellStyle name="Normal 3 2 2 3 2 2" xfId="470"/>
    <cellStyle name="Normal 3 2 2 3 2 2 2" xfId="471"/>
    <cellStyle name="Normal 3 2 2 3 2 3" xfId="472"/>
    <cellStyle name="Normal 3 2 2 3 3" xfId="473"/>
    <cellStyle name="Normal 3 2 2 3 3 2" xfId="474"/>
    <cellStyle name="Normal 3 2 2 3 4" xfId="475"/>
    <cellStyle name="Normal 3 2 2 4" xfId="476"/>
    <cellStyle name="Normal 3 2 2 4 2" xfId="477"/>
    <cellStyle name="Normal 3 2 2 4 2 2" xfId="478"/>
    <cellStyle name="Normal 3 2 2 4 3" xfId="479"/>
    <cellStyle name="Normal 3 2 2 5" xfId="480"/>
    <cellStyle name="Normal 3 2 2 5 2" xfId="481"/>
    <cellStyle name="Normal 3 2 2 6" xfId="482"/>
    <cellStyle name="Normal 3 2 3" xfId="483"/>
    <cellStyle name="Normal 3 2 3 2" xfId="484"/>
    <cellStyle name="Normal 3 2 3 2 2" xfId="485"/>
    <cellStyle name="Normal 3 2 3 2 2 2" xfId="486"/>
    <cellStyle name="Normal 3 2 3 2 3" xfId="487"/>
    <cellStyle name="Normal 3 2 3 3" xfId="12"/>
    <cellStyle name="Normal 3 2 3 3 2" xfId="488"/>
    <cellStyle name="Normal 3 2 3 3 2 2" xfId="489"/>
    <cellStyle name="Normal 3 2 3 3 3" xfId="490"/>
    <cellStyle name="Normal 3 2 3 4" xfId="491"/>
    <cellStyle name="Normal 3 2 3 4 2" xfId="492"/>
    <cellStyle name="Normal 3 2 3 5" xfId="493"/>
    <cellStyle name="Normal 3 2 4" xfId="494"/>
    <cellStyle name="Normal 3 2 4 2" xfId="495"/>
    <cellStyle name="Normal 3 2 4 2 2" xfId="496"/>
    <cellStyle name="Normal 3 2 4 2 2 2" xfId="497"/>
    <cellStyle name="Normal 3 2 4 2 3" xfId="498"/>
    <cellStyle name="Normal 3 2 4 3" xfId="499"/>
    <cellStyle name="Normal 3 2 4 3 2" xfId="5"/>
    <cellStyle name="Normal 3 2 4 3 2 2" xfId="6"/>
    <cellStyle name="Normal 3 2 4 3 2 2 2" xfId="7"/>
    <cellStyle name="Normal 3 2 4 3 2 2 2 2" xfId="500"/>
    <cellStyle name="Normal 3 2 4 3 2 2 3" xfId="501"/>
    <cellStyle name="Normal 3 2 4 3 2 2 4" xfId="502"/>
    <cellStyle name="Normal 3 2 4 3 2 2 5" xfId="998"/>
    <cellStyle name="Normal 3 2 4 3 2 3" xfId="503"/>
    <cellStyle name="Normal 3 2 4 3 2 4" xfId="504"/>
    <cellStyle name="Normal 3 2 4 3 2 5" xfId="997"/>
    <cellStyle name="Normal 3 2 4 3 3" xfId="505"/>
    <cellStyle name="Normal 3 2 4 3 3 2" xfId="506"/>
    <cellStyle name="Normal 3 2 4 3 4" xfId="507"/>
    <cellStyle name="Normal 3 2 4 4" xfId="508"/>
    <cellStyle name="Normal 3 2 4 4 2" xfId="509"/>
    <cellStyle name="Normal 3 2 4 5" xfId="510"/>
    <cellStyle name="Normal 3 2 5" xfId="511"/>
    <cellStyle name="Normal 3 2 5 2" xfId="512"/>
    <cellStyle name="Normal 3 2 5 2 2" xfId="513"/>
    <cellStyle name="Normal 3 2 5 3" xfId="514"/>
    <cellStyle name="Normal 3 2 6" xfId="515"/>
    <cellStyle name="Normal 3 2 6 2" xfId="516"/>
    <cellStyle name="Normal 3 2 7" xfId="517"/>
    <cellStyle name="Normal 3 2 8" xfId="518"/>
    <cellStyle name="Normal 3 2 9" xfId="519"/>
    <cellStyle name="Normal 3 3" xfId="520"/>
    <cellStyle name="Normal 3 3 2" xfId="521"/>
    <cellStyle name="Normal 3 3 2 2" xfId="522"/>
    <cellStyle name="Normal 3 3 2 2 2" xfId="523"/>
    <cellStyle name="Normal 3 3 2 3" xfId="524"/>
    <cellStyle name="Normal 3 3 3" xfId="525"/>
    <cellStyle name="Normal 3 3 3 2" xfId="526"/>
    <cellStyle name="Normal 3 3 3 2 2" xfId="527"/>
    <cellStyle name="Normal 3 3 3 3" xfId="528"/>
    <cellStyle name="Normal 3 3 4" xfId="529"/>
    <cellStyle name="Normal 3 3 5" xfId="530"/>
    <cellStyle name="Normal 3 4" xfId="531"/>
    <cellStyle name="Normal 3 4 2" xfId="532"/>
    <cellStyle name="Normal 3 4 2 2" xfId="533"/>
    <cellStyle name="Normal 3 4 3" xfId="534"/>
    <cellStyle name="Normal 3 5" xfId="10"/>
    <cellStyle name="Normal 3 6" xfId="535"/>
    <cellStyle name="Normal 4" xfId="536"/>
    <cellStyle name="Normal 4 2" xfId="537"/>
    <cellStyle name="Normal 4 2 2" xfId="538"/>
    <cellStyle name="Normal 4 2 2 2" xfId="539"/>
    <cellStyle name="Normal 4 2 2 2 2" xfId="540"/>
    <cellStyle name="Normal 4 2 2 3" xfId="541"/>
    <cellStyle name="Normal 4 2 3" xfId="542"/>
    <cellStyle name="Normal 4 2 3 2" xfId="543"/>
    <cellStyle name="Normal 4 2 4" xfId="544"/>
    <cellStyle name="Normal 4 3" xfId="545"/>
    <cellStyle name="Normal 4 3 2" xfId="546"/>
    <cellStyle name="Normal 4 3 2 2" xfId="547"/>
    <cellStyle name="Normal 4 3 3" xfId="548"/>
    <cellStyle name="Normal 4 4" xfId="549"/>
    <cellStyle name="Normal 4 4 2" xfId="550"/>
    <cellStyle name="Normal 4 5" xfId="551"/>
    <cellStyle name="Normal 5" xfId="552"/>
    <cellStyle name="Normal 5 2" xfId="553"/>
    <cellStyle name="Normal 5 3" xfId="554"/>
    <cellStyle name="Normal 5 4" xfId="555"/>
    <cellStyle name="Normal 5 5" xfId="556"/>
    <cellStyle name="Normal 6" xfId="557"/>
    <cellStyle name="Normal 6 2" xfId="558"/>
    <cellStyle name="Normal 7" xfId="559"/>
    <cellStyle name="Normal 7 2" xfId="560"/>
    <cellStyle name="Normal 7 2 2" xfId="561"/>
    <cellStyle name="Normal 7 2 2 2" xfId="562"/>
    <cellStyle name="Normal 7 2 2 2 2" xfId="563"/>
    <cellStyle name="Normal 7 2 2 3" xfId="564"/>
    <cellStyle name="Normal 7 2 3" xfId="565"/>
    <cellStyle name="Normal 7 2 3 2" xfId="566"/>
    <cellStyle name="Normal 7 2 4" xfId="567"/>
    <cellStyle name="Normal 7 3" xfId="568"/>
    <cellStyle name="Normal 7 3 2" xfId="569"/>
    <cellStyle name="Normal 7 3 2 2" xfId="570"/>
    <cellStyle name="Normal 7 3 3" xfId="571"/>
    <cellStyle name="Normal 7 4" xfId="572"/>
    <cellStyle name="Normal 7 4 2" xfId="573"/>
    <cellStyle name="Normal 7 5" xfId="574"/>
    <cellStyle name="Normal 8" xfId="11"/>
    <cellStyle name="Normal 8 2" xfId="575"/>
    <cellStyle name="Normal 8 2 2" xfId="576"/>
    <cellStyle name="Normal 8 3" xfId="16"/>
    <cellStyle name="Normal 9" xfId="577"/>
    <cellStyle name="Normal 9 2" xfId="578"/>
    <cellStyle name="Normal 9 2 2" xfId="579"/>
    <cellStyle name="Normal 9 2 2 2" xfId="580"/>
    <cellStyle name="Normal 9 2 3" xfId="581"/>
    <cellStyle name="Normal 9 3" xfId="582"/>
    <cellStyle name="Normal 9 3 2" xfId="583"/>
    <cellStyle name="Normal 9 3 2 2" xfId="584"/>
    <cellStyle name="Normal 9 3 3" xfId="585"/>
    <cellStyle name="Normal 9 4" xfId="586"/>
    <cellStyle name="Normal 9 4 2" xfId="587"/>
    <cellStyle name="Normal 9 5" xfId="588"/>
    <cellStyle name="Normal 9 6" xfId="589"/>
    <cellStyle name="Note 2" xfId="590"/>
    <cellStyle name="Note 2 2" xfId="591"/>
    <cellStyle name="Output 2" xfId="592"/>
    <cellStyle name="Output 2 2" xfId="593"/>
    <cellStyle name="Output 2 3" xfId="594"/>
    <cellStyle name="Percent 2" xfId="595"/>
    <cellStyle name="SAPBEXaggData" xfId="596"/>
    <cellStyle name="SAPBEXaggData 2" xfId="597"/>
    <cellStyle name="SAPBEXaggData 3" xfId="598"/>
    <cellStyle name="SAPBEXaggDataEmph" xfId="599"/>
    <cellStyle name="SAPBEXaggDataEmph 2" xfId="600"/>
    <cellStyle name="SAPBEXaggDataEmph 3" xfId="601"/>
    <cellStyle name="SAPBEXaggItem" xfId="602"/>
    <cellStyle name="SAPBEXaggItem 2" xfId="603"/>
    <cellStyle name="SAPBEXaggItem 3" xfId="604"/>
    <cellStyle name="SAPBEXaggItemX" xfId="605"/>
    <cellStyle name="SAPBEXaggItemX 2" xfId="606"/>
    <cellStyle name="SAPBEXaggItemX 3" xfId="607"/>
    <cellStyle name="SAPBEXchaText" xfId="608"/>
    <cellStyle name="SAPBEXchaText 2" xfId="609"/>
    <cellStyle name="SAPBEXchaText 2 2" xfId="610"/>
    <cellStyle name="SAPBEXchaText 2 3" xfId="611"/>
    <cellStyle name="SAPBEXchaText 3" xfId="612"/>
    <cellStyle name="SAPBEXchaText 4" xfId="613"/>
    <cellStyle name="SAPBEXchaText_BEx7" xfId="614"/>
    <cellStyle name="SAPBEXexcBad7" xfId="615"/>
    <cellStyle name="SAPBEXexcBad7 2" xfId="616"/>
    <cellStyle name="SAPBEXexcBad7 3" xfId="617"/>
    <cellStyle name="SAPBEXexcBad8" xfId="618"/>
    <cellStyle name="SAPBEXexcBad8 2" xfId="619"/>
    <cellStyle name="SAPBEXexcBad8 3" xfId="620"/>
    <cellStyle name="SAPBEXexcBad9" xfId="621"/>
    <cellStyle name="SAPBEXexcBad9 2" xfId="622"/>
    <cellStyle name="SAPBEXexcBad9 3" xfId="623"/>
    <cellStyle name="SAPBEXexcCritical4" xfId="624"/>
    <cellStyle name="SAPBEXexcCritical4 2" xfId="625"/>
    <cellStyle name="SAPBEXexcCritical4 3" xfId="626"/>
    <cellStyle name="SAPBEXexcCritical5" xfId="627"/>
    <cellStyle name="SAPBEXexcCritical5 2" xfId="628"/>
    <cellStyle name="SAPBEXexcCritical5 3" xfId="629"/>
    <cellStyle name="SAPBEXexcCritical6" xfId="630"/>
    <cellStyle name="SAPBEXexcCritical6 2" xfId="631"/>
    <cellStyle name="SAPBEXexcCritical6 3" xfId="632"/>
    <cellStyle name="SAPBEXexcGood1" xfId="633"/>
    <cellStyle name="SAPBEXexcGood1 2" xfId="634"/>
    <cellStyle name="SAPBEXexcGood1 3" xfId="635"/>
    <cellStyle name="SAPBEXexcGood2" xfId="636"/>
    <cellStyle name="SAPBEXexcGood2 2" xfId="637"/>
    <cellStyle name="SAPBEXexcGood2 3" xfId="638"/>
    <cellStyle name="SAPBEXexcGood3" xfId="639"/>
    <cellStyle name="SAPBEXexcGood3 2" xfId="640"/>
    <cellStyle name="SAPBEXexcGood3 3" xfId="641"/>
    <cellStyle name="SAPBEXfilterDrill" xfId="642"/>
    <cellStyle name="SAPBEXfilterDrill 2" xfId="643"/>
    <cellStyle name="SAPBEXfilterDrill 3" xfId="644"/>
    <cellStyle name="SAPBEXfilterItem" xfId="645"/>
    <cellStyle name="SAPBEXfilterItem 2" xfId="646"/>
    <cellStyle name="SAPBEXfilterText" xfId="647"/>
    <cellStyle name="SAPBEXformats" xfId="648"/>
    <cellStyle name="SAPBEXformats 2" xfId="649"/>
    <cellStyle name="SAPBEXformats 2 2" xfId="650"/>
    <cellStyle name="SAPBEXformats 2 3" xfId="651"/>
    <cellStyle name="SAPBEXformats 3" xfId="652"/>
    <cellStyle name="SAPBEXformats 4" xfId="653"/>
    <cellStyle name="SAPBEXformats_BEx7" xfId="654"/>
    <cellStyle name="SAPBEXheaderItem" xfId="655"/>
    <cellStyle name="SAPBEXheaderItem 2" xfId="656"/>
    <cellStyle name="SAPBEXheaderItem 2 2" xfId="657"/>
    <cellStyle name="SAPBEXheaderItem 2 3" xfId="658"/>
    <cellStyle name="SAPBEXheaderItem 3" xfId="659"/>
    <cellStyle name="SAPBEXheaderItem 4" xfId="660"/>
    <cellStyle name="SAPBEXheaderItem_1. MS-1.1 2552_220509" xfId="661"/>
    <cellStyle name="SAPBEXheaderText" xfId="662"/>
    <cellStyle name="SAPBEXheaderText 2" xfId="663"/>
    <cellStyle name="SAPBEXheaderText 2 2" xfId="664"/>
    <cellStyle name="SAPBEXheaderText 2 3" xfId="665"/>
    <cellStyle name="SAPBEXheaderText 3" xfId="666"/>
    <cellStyle name="SAPBEXheaderText 4" xfId="667"/>
    <cellStyle name="SAPBEXheaderText_1. MS-1.1 2552_220509" xfId="668"/>
    <cellStyle name="SAPBEXHLevel0" xfId="669"/>
    <cellStyle name="SAPBEXHLevel0 2" xfId="670"/>
    <cellStyle name="SAPBEXHLevel0 2 2" xfId="671"/>
    <cellStyle name="SAPBEXHLevel0 2 3" xfId="672"/>
    <cellStyle name="SAPBEXHLevel0 3" xfId="673"/>
    <cellStyle name="SAPBEXHLevel0 4" xfId="674"/>
    <cellStyle name="SAPBEXHLevel0_BEx7" xfId="675"/>
    <cellStyle name="SAPBEXHLevel0X" xfId="676"/>
    <cellStyle name="SAPBEXHLevel0X 2" xfId="677"/>
    <cellStyle name="SAPBEXHLevel0X 2 2" xfId="678"/>
    <cellStyle name="SAPBEXHLevel0X 2 3" xfId="679"/>
    <cellStyle name="SAPBEXHLevel0X 3" xfId="680"/>
    <cellStyle name="SAPBEXHLevel0X 4" xfId="681"/>
    <cellStyle name="SAPBEXHLevel0X_BEx7" xfId="682"/>
    <cellStyle name="SAPBEXHLevel1" xfId="683"/>
    <cellStyle name="SAPBEXHLevel1 2" xfId="684"/>
    <cellStyle name="SAPBEXHLevel1 2 2" xfId="685"/>
    <cellStyle name="SAPBEXHLevel1 2 3" xfId="686"/>
    <cellStyle name="SAPBEXHLevel1 3" xfId="687"/>
    <cellStyle name="SAPBEXHLevel1 4" xfId="688"/>
    <cellStyle name="SAPBEXHLevel1_BEx7" xfId="689"/>
    <cellStyle name="SAPBEXHLevel1X" xfId="690"/>
    <cellStyle name="SAPBEXHLevel1X 2" xfId="691"/>
    <cellStyle name="SAPBEXHLevel1X 2 2" xfId="692"/>
    <cellStyle name="SAPBEXHLevel1X 2 3" xfId="693"/>
    <cellStyle name="SAPBEXHLevel1X 3" xfId="694"/>
    <cellStyle name="SAPBEXHLevel1X 4" xfId="695"/>
    <cellStyle name="SAPBEXHLevel1X_BEx7" xfId="696"/>
    <cellStyle name="SAPBEXHLevel2" xfId="697"/>
    <cellStyle name="SAPBEXHLevel2 2" xfId="698"/>
    <cellStyle name="SAPBEXHLevel2 2 2" xfId="699"/>
    <cellStyle name="SAPBEXHLevel2 2 3" xfId="700"/>
    <cellStyle name="SAPBEXHLevel2 3" xfId="701"/>
    <cellStyle name="SAPBEXHLevel2 4" xfId="702"/>
    <cellStyle name="SAPBEXHLevel2_BEx7" xfId="703"/>
    <cellStyle name="SAPBEXHLevel2X" xfId="704"/>
    <cellStyle name="SAPBEXHLevel2X 2" xfId="705"/>
    <cellStyle name="SAPBEXHLevel2X 2 2" xfId="706"/>
    <cellStyle name="SAPBEXHLevel2X 2 3" xfId="707"/>
    <cellStyle name="SAPBEXHLevel2X 3" xfId="708"/>
    <cellStyle name="SAPBEXHLevel2X 4" xfId="709"/>
    <cellStyle name="SAPBEXHLevel2X_BEx7" xfId="710"/>
    <cellStyle name="SAPBEXHLevel3" xfId="711"/>
    <cellStyle name="SAPBEXHLevel3 2" xfId="712"/>
    <cellStyle name="SAPBEXHLevel3 2 2" xfId="713"/>
    <cellStyle name="SAPBEXHLevel3 2 3" xfId="714"/>
    <cellStyle name="SAPBEXHLevel3 3" xfId="715"/>
    <cellStyle name="SAPBEXHLevel3 4" xfId="716"/>
    <cellStyle name="SAPBEXHLevel3_BEx7" xfId="717"/>
    <cellStyle name="SAPBEXHLevel3X" xfId="718"/>
    <cellStyle name="SAPBEXHLevel3X 2" xfId="719"/>
    <cellStyle name="SAPBEXHLevel3X 2 2" xfId="720"/>
    <cellStyle name="SAPBEXHLevel3X 2 3" xfId="721"/>
    <cellStyle name="SAPBEXHLevel3X 3" xfId="722"/>
    <cellStyle name="SAPBEXHLevel3X 4" xfId="723"/>
    <cellStyle name="SAPBEXHLevel3X_BEx7" xfId="724"/>
    <cellStyle name="SAPBEXresData" xfId="725"/>
    <cellStyle name="SAPBEXresData 2" xfId="726"/>
    <cellStyle name="SAPBEXresData 3" xfId="727"/>
    <cellStyle name="SAPBEXresDataEmph" xfId="728"/>
    <cellStyle name="SAPBEXresDataEmph 2" xfId="729"/>
    <cellStyle name="SAPBEXresDataEmph 3" xfId="730"/>
    <cellStyle name="SAPBEXresItem" xfId="731"/>
    <cellStyle name="SAPBEXresItem 2" xfId="732"/>
    <cellStyle name="SAPBEXresItem 3" xfId="733"/>
    <cellStyle name="SAPBEXresItemX" xfId="734"/>
    <cellStyle name="SAPBEXresItemX 2" xfId="735"/>
    <cellStyle name="SAPBEXresItemX 3" xfId="736"/>
    <cellStyle name="SAPBEXstdData" xfId="737"/>
    <cellStyle name="SAPBEXstdData 2" xfId="738"/>
    <cellStyle name="SAPBEXstdData 3" xfId="739"/>
    <cellStyle name="SAPBEXstdDataEmph" xfId="740"/>
    <cellStyle name="SAPBEXstdDataEmph 2" xfId="741"/>
    <cellStyle name="SAPBEXstdDataEmph 3" xfId="742"/>
    <cellStyle name="SAPBEXstdItem" xfId="743"/>
    <cellStyle name="SAPBEXstdItem 2" xfId="744"/>
    <cellStyle name="SAPBEXstdItem 2 2" xfId="745"/>
    <cellStyle name="SAPBEXstdItem 2 3" xfId="746"/>
    <cellStyle name="SAPBEXstdItem 3" xfId="747"/>
    <cellStyle name="SAPBEXstdItem 4" xfId="748"/>
    <cellStyle name="SAPBEXstdItem_BEx7" xfId="749"/>
    <cellStyle name="SAPBEXstdItemX" xfId="750"/>
    <cellStyle name="SAPBEXstdItemX 2" xfId="751"/>
    <cellStyle name="SAPBEXstdItemX 2 2" xfId="752"/>
    <cellStyle name="SAPBEXstdItemX 2 3" xfId="753"/>
    <cellStyle name="SAPBEXstdItemX 3" xfId="754"/>
    <cellStyle name="SAPBEXstdItemX 4" xfId="755"/>
    <cellStyle name="SAPBEXstdItemX_BEx7" xfId="756"/>
    <cellStyle name="SAPBEXtitle" xfId="757"/>
    <cellStyle name="SAPBEXundefined" xfId="758"/>
    <cellStyle name="SAPBEXundefined 2" xfId="759"/>
    <cellStyle name="SAPBEXundefined 3" xfId="760"/>
    <cellStyle name="Style 1" xfId="761"/>
    <cellStyle name="Style 1 2" xfId="762"/>
    <cellStyle name="Style 1 2 2" xfId="763"/>
    <cellStyle name="Style 1 3" xfId="764"/>
    <cellStyle name="Style 2" xfId="765"/>
    <cellStyle name="Style 2 2" xfId="766"/>
    <cellStyle name="Style 3" xfId="767"/>
    <cellStyle name="Style 3 2" xfId="768"/>
    <cellStyle name="Title 2" xfId="769"/>
    <cellStyle name="Title 2 2" xfId="770"/>
    <cellStyle name="Title 2 3" xfId="771"/>
    <cellStyle name="Total 2" xfId="772"/>
    <cellStyle name="Total 2 2" xfId="773"/>
    <cellStyle name="Total 2 3" xfId="774"/>
    <cellStyle name="Warning Text 2" xfId="775"/>
    <cellStyle name="Warning Text 2 2" xfId="776"/>
    <cellStyle name="Warning Text 2 3" xfId="777"/>
    <cellStyle name="การคำนวณ" xfId="778"/>
    <cellStyle name="การคำนวณ 2" xfId="779"/>
    <cellStyle name="การคำนวณ 2 2" xfId="780"/>
    <cellStyle name="การคำนวณ 2 2 2" xfId="781"/>
    <cellStyle name="การคำนวณ 2 3" xfId="782"/>
    <cellStyle name="การคำนวณ 2 4" xfId="783"/>
    <cellStyle name="การคำนวณ 3" xfId="784"/>
    <cellStyle name="การคำนวณ 4" xfId="785"/>
    <cellStyle name="การคำนวณ_BEx7" xfId="786"/>
    <cellStyle name="ข้อความเตือน" xfId="787"/>
    <cellStyle name="ข้อความเตือน 2" xfId="788"/>
    <cellStyle name="ข้อความเตือน 2 2" xfId="789"/>
    <cellStyle name="ข้อความเตือน 3" xfId="790"/>
    <cellStyle name="ข้อความเตือน_BEx7" xfId="791"/>
    <cellStyle name="ข้อความอธิบาย" xfId="792"/>
    <cellStyle name="ข้อความอธิบาย 2" xfId="793"/>
    <cellStyle name="ข้อความอธิบาย 2 2" xfId="794"/>
    <cellStyle name="ข้อความอธิบาย 3" xfId="795"/>
    <cellStyle name="ข้อความอธิบาย_BEx7" xfId="796"/>
    <cellStyle name="เครื่องหมายจุลภาค 2" xfId="797"/>
    <cellStyle name="เครื่องหมายจุลภาค 2 2" xfId="798"/>
    <cellStyle name="เครื่องหมายจุลภาค 2 2 2" xfId="799"/>
    <cellStyle name="เครื่องหมายจุลภาค 2 2 2 2" xfId="800"/>
    <cellStyle name="เครื่องหมายจุลภาค 2 2 2 2 2" xfId="801"/>
    <cellStyle name="เครื่องหมายจุลภาค 2 2 2 3" xfId="802"/>
    <cellStyle name="เครื่องหมายจุลภาค 2 2 3" xfId="803"/>
    <cellStyle name="เครื่องหมายจุลภาค 2 2 3 2" xfId="804"/>
    <cellStyle name="เครื่องหมายจุลภาค 2 2 3 2 2" xfId="805"/>
    <cellStyle name="เครื่องหมายจุลภาค 2 2 3 3" xfId="806"/>
    <cellStyle name="เครื่องหมายจุลภาค 2 2 4" xfId="807"/>
    <cellStyle name="เครื่องหมายจุลภาค 2 2 4 2" xfId="808"/>
    <cellStyle name="เครื่องหมายจุลภาค 2 2 5" xfId="809"/>
    <cellStyle name="เครื่องหมายจุลภาค 2 2 6" xfId="810"/>
    <cellStyle name="เครื่องหมายจุลภาค 2 3" xfId="811"/>
    <cellStyle name="เครื่องหมายจุลภาค 2 3 2" xfId="812"/>
    <cellStyle name="เครื่องหมายจุลภาค 2 4" xfId="813"/>
    <cellStyle name="เครื่องหมายจุลภาค 2 4 2" xfId="814"/>
    <cellStyle name="เครื่องหมายจุลภาค 2 5" xfId="815"/>
    <cellStyle name="เครื่องหมายจุลภาค 2 6" xfId="816"/>
    <cellStyle name="เครื่องหมายจุลภาค 3" xfId="817"/>
    <cellStyle name="เครื่องหมายจุลภาค 3 2" xfId="818"/>
    <cellStyle name="เครื่องหมายจุลภาค 3 2 2" xfId="819"/>
    <cellStyle name="เครื่องหมายจุลภาค 3 3" xfId="820"/>
    <cellStyle name="เครื่องหมายจุลภาค 3 3 2" xfId="821"/>
    <cellStyle name="เครื่องหมายจุลภาค 3 4" xfId="822"/>
    <cellStyle name="เครื่องหมายจุลภาค 3 5" xfId="823"/>
    <cellStyle name="เครื่องหมายจุลภาค 4" xfId="824"/>
    <cellStyle name="เครื่องหมายจุลภาค 4 2" xfId="825"/>
    <cellStyle name="เครื่องหมายจุลภาค 4 3" xfId="826"/>
    <cellStyle name="เครื่องหมายจุลภาค 5" xfId="827"/>
    <cellStyle name="เครื่องหมายจุลภาค 5 2" xfId="828"/>
    <cellStyle name="เครื่องหมายจุลภาค 5 3" xfId="829"/>
    <cellStyle name="เครื่องหมายจุลภาค 6" xfId="830"/>
    <cellStyle name="เครื่องหมายจุลภาค 6 2" xfId="831"/>
    <cellStyle name="เครื่องหมายจุลภาค 6 2 2" xfId="832"/>
    <cellStyle name="เครื่องหมายจุลภาค 6 3" xfId="833"/>
    <cellStyle name="เครื่องหมายจุลภาค_คำชี้แจงหมวดค่าตอบแทน,ใช้สอย,วัสดุ" xfId="834"/>
    <cellStyle name="ชื่อเรื่อง" xfId="835"/>
    <cellStyle name="ชื่อเรื่อง 2" xfId="836"/>
    <cellStyle name="ชื่อเรื่อง 2 2" xfId="837"/>
    <cellStyle name="ชื่อเรื่อง 3" xfId="838"/>
    <cellStyle name="ชื่อเรื่อง_BEx7" xfId="839"/>
    <cellStyle name="เซลล์ตรวจสอบ" xfId="840"/>
    <cellStyle name="เซลล์ตรวจสอบ 2" xfId="841"/>
    <cellStyle name="เซลล์ตรวจสอบ 2 2" xfId="842"/>
    <cellStyle name="เซลล์ตรวจสอบ 3" xfId="843"/>
    <cellStyle name="เซลล์ตรวจสอบ_BEx7" xfId="844"/>
    <cellStyle name="เซลล์ที่มีการเชื่อมโยง" xfId="845"/>
    <cellStyle name="เซลล์ที่มีการเชื่อมโยง 2" xfId="846"/>
    <cellStyle name="เซลล์ที่มีการเชื่อมโยง 2 2" xfId="847"/>
    <cellStyle name="เซลล์ที่มีการเชื่อมโยง 3" xfId="848"/>
    <cellStyle name="เซลล์ที่มีการเชื่อมโยง_BEx7" xfId="849"/>
    <cellStyle name="ดี" xfId="850"/>
    <cellStyle name="ดี 2" xfId="851"/>
    <cellStyle name="ดี 2 2" xfId="852"/>
    <cellStyle name="ดี 3" xfId="853"/>
    <cellStyle name="ดี_BEx7" xfId="854"/>
    <cellStyle name="ปกติ 10" xfId="855"/>
    <cellStyle name="ปกติ 10 2" xfId="856"/>
    <cellStyle name="ปกติ 10 2 2" xfId="857"/>
    <cellStyle name="ปกติ 10 3" xfId="858"/>
    <cellStyle name="ปกติ 10 4" xfId="859"/>
    <cellStyle name="ปกติ 11" xfId="860"/>
    <cellStyle name="ปกติ 11 2" xfId="861"/>
    <cellStyle name="ปกติ 11 2 2" xfId="862"/>
    <cellStyle name="ปกติ 11 2_06แผนปฏิบัติราชการประจำปี 55(เพื่อเข้าสภา)" xfId="863"/>
    <cellStyle name="ปกติ 11 3" xfId="864"/>
    <cellStyle name="ปกติ 2" xfId="1"/>
    <cellStyle name="ปกติ 2 2" xfId="865"/>
    <cellStyle name="ปกติ 2 2 2" xfId="866"/>
    <cellStyle name="ปกติ 2 2 2 2" xfId="867"/>
    <cellStyle name="ปกติ 2 2 3" xfId="868"/>
    <cellStyle name="ปกติ 2 2 4" xfId="869"/>
    <cellStyle name="ปกติ 2 2 5" xfId="870"/>
    <cellStyle name="ปกติ 2 3" xfId="871"/>
    <cellStyle name="ปกติ 2_แบบฟอร์มติดตามโครงการ" xfId="872"/>
    <cellStyle name="ปกติ 3" xfId="873"/>
    <cellStyle name="ปกติ 3 2" xfId="874"/>
    <cellStyle name="ปกติ 3 2 2" xfId="875"/>
    <cellStyle name="ปกติ 3 3" xfId="876"/>
    <cellStyle name="ปกติ 3 4" xfId="877"/>
    <cellStyle name="ปกติ 3 5" xfId="878"/>
    <cellStyle name="ปกติ 4" xfId="879"/>
    <cellStyle name="ปกติ 5" xfId="880"/>
    <cellStyle name="ปกติ 5 2" xfId="881"/>
    <cellStyle name="ปกติ 5_06แผนปฏิบัติราชการประจำปี 55(เพื่อเข้าสภา)" xfId="882"/>
    <cellStyle name="ปกติ 6" xfId="883"/>
    <cellStyle name="ปกติ 6 2" xfId="884"/>
    <cellStyle name="ปกติ 6 3" xfId="885"/>
    <cellStyle name="ปกติ 6 3 2" xfId="886"/>
    <cellStyle name="ปกติ 6 3 3" xfId="887"/>
    <cellStyle name="ปกติ 7" xfId="888"/>
    <cellStyle name="ปกติ 8" xfId="889"/>
    <cellStyle name="ปกติ 8 2" xfId="890"/>
    <cellStyle name="ปกติ 8 2 2" xfId="891"/>
    <cellStyle name="ปกติ 8 3" xfId="892"/>
    <cellStyle name="ปกติ 9" xfId="893"/>
    <cellStyle name="ปกติ 9 2" xfId="894"/>
    <cellStyle name="ปกติ 9 2 2" xfId="895"/>
    <cellStyle name="ปกติ 9 3" xfId="896"/>
    <cellStyle name="ปกติ_0.สรุปรายการโครงการ 54 2" xfId="897"/>
    <cellStyle name="ป้อนค่า" xfId="898"/>
    <cellStyle name="ป้อนค่า 2" xfId="899"/>
    <cellStyle name="ป้อนค่า 2 2" xfId="900"/>
    <cellStyle name="ป้อนค่า 2 2 2" xfId="901"/>
    <cellStyle name="ป้อนค่า 2 3" xfId="902"/>
    <cellStyle name="ป้อนค่า 2 4" xfId="903"/>
    <cellStyle name="ป้อนค่า 3" xfId="904"/>
    <cellStyle name="ป้อนค่า 4" xfId="905"/>
    <cellStyle name="ป้อนค่า_BEx7" xfId="906"/>
    <cellStyle name="ปานกลาง" xfId="907"/>
    <cellStyle name="ปานกลาง 2" xfId="908"/>
    <cellStyle name="ปานกลาง 2 2" xfId="909"/>
    <cellStyle name="ปานกลาง 3" xfId="910"/>
    <cellStyle name="ปานกลาง_BEx7" xfId="911"/>
    <cellStyle name="เปอร์เซ็นต์ 2" xfId="912"/>
    <cellStyle name="เปอร์เซ็นต์ 3" xfId="913"/>
    <cellStyle name="เปอร์เซ็นต์ 4" xfId="914"/>
    <cellStyle name="ผลรวม" xfId="915"/>
    <cellStyle name="ผลรวม 2" xfId="916"/>
    <cellStyle name="ผลรวม 2 2" xfId="917"/>
    <cellStyle name="ผลรวม 2 2 2" xfId="918"/>
    <cellStyle name="ผลรวม 2 3" xfId="919"/>
    <cellStyle name="ผลรวม 2 4" xfId="920"/>
    <cellStyle name="ผลรวม 3" xfId="921"/>
    <cellStyle name="ผลรวม 4" xfId="922"/>
    <cellStyle name="ผลรวม_BEx7" xfId="923"/>
    <cellStyle name="แย่" xfId="924"/>
    <cellStyle name="แย่ 2" xfId="925"/>
    <cellStyle name="แย่ 2 2" xfId="926"/>
    <cellStyle name="แย่ 3" xfId="927"/>
    <cellStyle name="แย่_BEx7" xfId="928"/>
    <cellStyle name="ส่วนที่ถูกเน้น1" xfId="929"/>
    <cellStyle name="ส่วนที่ถูกเน้น1 2" xfId="930"/>
    <cellStyle name="ส่วนที่ถูกเน้น1 2 2" xfId="931"/>
    <cellStyle name="ส่วนที่ถูกเน้น1 3" xfId="932"/>
    <cellStyle name="ส่วนที่ถูกเน้น1_BEx7" xfId="933"/>
    <cellStyle name="ส่วนที่ถูกเน้น2" xfId="934"/>
    <cellStyle name="ส่วนที่ถูกเน้น2 2" xfId="935"/>
    <cellStyle name="ส่วนที่ถูกเน้น2 2 2" xfId="936"/>
    <cellStyle name="ส่วนที่ถูกเน้น2 3" xfId="937"/>
    <cellStyle name="ส่วนที่ถูกเน้น2_BEx7" xfId="938"/>
    <cellStyle name="ส่วนที่ถูกเน้น3" xfId="939"/>
    <cellStyle name="ส่วนที่ถูกเน้น3 2" xfId="940"/>
    <cellStyle name="ส่วนที่ถูกเน้น3 2 2" xfId="941"/>
    <cellStyle name="ส่วนที่ถูกเน้น3 3" xfId="942"/>
    <cellStyle name="ส่วนที่ถูกเน้น3_BEx7" xfId="943"/>
    <cellStyle name="ส่วนที่ถูกเน้น4" xfId="944"/>
    <cellStyle name="ส่วนที่ถูกเน้น4 2" xfId="945"/>
    <cellStyle name="ส่วนที่ถูกเน้น4 2 2" xfId="946"/>
    <cellStyle name="ส่วนที่ถูกเน้น4 3" xfId="947"/>
    <cellStyle name="ส่วนที่ถูกเน้น4_BEx7" xfId="948"/>
    <cellStyle name="ส่วนที่ถูกเน้น5" xfId="949"/>
    <cellStyle name="ส่วนที่ถูกเน้น5 2" xfId="950"/>
    <cellStyle name="ส่วนที่ถูกเน้น5 2 2" xfId="951"/>
    <cellStyle name="ส่วนที่ถูกเน้น5 3" xfId="952"/>
    <cellStyle name="ส่วนที่ถูกเน้น5_BEx7" xfId="953"/>
    <cellStyle name="ส่วนที่ถูกเน้น6" xfId="954"/>
    <cellStyle name="ส่วนที่ถูกเน้น6 2" xfId="955"/>
    <cellStyle name="ส่วนที่ถูกเน้น6 2 2" xfId="956"/>
    <cellStyle name="ส่วนที่ถูกเน้น6 3" xfId="957"/>
    <cellStyle name="ส่วนที่ถูกเน้น6_BEx7" xfId="958"/>
    <cellStyle name="แสดงผล" xfId="959"/>
    <cellStyle name="แสดงผล 2" xfId="960"/>
    <cellStyle name="แสดงผล 2 2" xfId="961"/>
    <cellStyle name="แสดงผล 2 2 2" xfId="962"/>
    <cellStyle name="แสดงผล 2 3" xfId="963"/>
    <cellStyle name="แสดงผล 2 4" xfId="964"/>
    <cellStyle name="แสดงผล 3" xfId="965"/>
    <cellStyle name="แสดงผล 4" xfId="966"/>
    <cellStyle name="แสดงผล_BEx7" xfId="967"/>
    <cellStyle name="หมายเหตุ" xfId="968"/>
    <cellStyle name="หมายเหตุ 2" xfId="969"/>
    <cellStyle name="หมายเหตุ 2 2" xfId="970"/>
    <cellStyle name="หมายเหตุ 2 2 2" xfId="971"/>
    <cellStyle name="หมายเหตุ 2 3" xfId="972"/>
    <cellStyle name="หมายเหตุ 2 4" xfId="973"/>
    <cellStyle name="หมายเหตุ 3" xfId="974"/>
    <cellStyle name="หมายเหตุ 4" xfId="975"/>
    <cellStyle name="หมายเหตุ_BEx7" xfId="976"/>
    <cellStyle name="หัวเรื่อง 1" xfId="977"/>
    <cellStyle name="หัวเรื่อง 1 2" xfId="978"/>
    <cellStyle name="หัวเรื่อง 1 2 2" xfId="979"/>
    <cellStyle name="หัวเรื่อง 1 3" xfId="980"/>
    <cellStyle name="หัวเรื่อง 1_BEx7" xfId="981"/>
    <cellStyle name="หัวเรื่อง 2" xfId="982"/>
    <cellStyle name="หัวเรื่อง 2 2" xfId="983"/>
    <cellStyle name="หัวเรื่อง 2 2 2" xfId="984"/>
    <cellStyle name="หัวเรื่อง 2 3" xfId="985"/>
    <cellStyle name="หัวเรื่อง 2_BEx7" xfId="986"/>
    <cellStyle name="หัวเรื่อง 3" xfId="987"/>
    <cellStyle name="หัวเรื่อง 3 2" xfId="988"/>
    <cellStyle name="หัวเรื่อง 3 2 2" xfId="989"/>
    <cellStyle name="หัวเรื่อง 3 3" xfId="990"/>
    <cellStyle name="หัวเรื่อง 3_BEx7" xfId="991"/>
    <cellStyle name="หัวเรื่อง 4" xfId="992"/>
    <cellStyle name="หัวเรื่อง 4 2" xfId="993"/>
    <cellStyle name="หัวเรื่อง 4 2 2" xfId="994"/>
    <cellStyle name="หัวเรื่อง 4 3" xfId="995"/>
    <cellStyle name="หัวเรื่อง 4_BEx7" xfId="99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14</xdr:row>
      <xdr:rowOff>537461</xdr:rowOff>
    </xdr:from>
    <xdr:to>
      <xdr:col>16</xdr:col>
      <xdr:colOff>3593381</xdr:colOff>
      <xdr:row>14</xdr:row>
      <xdr:rowOff>2276475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6671561"/>
          <a:ext cx="3421931" cy="1739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85725</xdr:colOff>
      <xdr:row>15</xdr:row>
      <xdr:rowOff>504824</xdr:rowOff>
    </xdr:from>
    <xdr:to>
      <xdr:col>16</xdr:col>
      <xdr:colOff>3457574</xdr:colOff>
      <xdr:row>15</xdr:row>
      <xdr:rowOff>2794461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8972549"/>
          <a:ext cx="3371849" cy="2289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16</xdr:row>
      <xdr:rowOff>568007</xdr:rowOff>
    </xdr:from>
    <xdr:to>
      <xdr:col>16</xdr:col>
      <xdr:colOff>3754896</xdr:colOff>
      <xdr:row>16</xdr:row>
      <xdr:rowOff>2486024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1940857"/>
          <a:ext cx="3678696" cy="191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76199</xdr:colOff>
      <xdr:row>13</xdr:row>
      <xdr:rowOff>590550</xdr:rowOff>
    </xdr:from>
    <xdr:to>
      <xdr:col>16</xdr:col>
      <xdr:colOff>3819524</xdr:colOff>
      <xdr:row>13</xdr:row>
      <xdr:rowOff>2314575</xdr:rowOff>
    </xdr:to>
    <xdr:pic>
      <xdr:nvPicPr>
        <xdr:cNvPr id="6" name="Picture 5"/>
        <xdr:cNvPicPr/>
      </xdr:nvPicPr>
      <xdr:blipFill rotWithShape="1">
        <a:blip xmlns:r="http://schemas.openxmlformats.org/officeDocument/2006/relationships" r:embed="rId4"/>
        <a:srcRect l="31243" t="57027" r="39674" b="22973"/>
        <a:stretch/>
      </xdr:blipFill>
      <xdr:spPr bwMode="auto">
        <a:xfrm>
          <a:off x="8048624" y="4362450"/>
          <a:ext cx="3743325" cy="1724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5</xdr:row>
      <xdr:rowOff>85725</xdr:rowOff>
    </xdr:from>
    <xdr:to>
      <xdr:col>9</xdr:col>
      <xdr:colOff>1590676</xdr:colOff>
      <xdr:row>5</xdr:row>
      <xdr:rowOff>1019175</xdr:rowOff>
    </xdr:to>
    <xdr:sp macro="" textlink="">
      <xdr:nvSpPr>
        <xdr:cNvPr id="2" name="TextBox 1"/>
        <xdr:cNvSpPr txBox="1"/>
      </xdr:nvSpPr>
      <xdr:spPr>
        <a:xfrm>
          <a:off x="9096375" y="2124075"/>
          <a:ext cx="1476376" cy="933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จัดทำรายละเอียดตามแบบรายงาน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RT_2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เป็นเอกสารแนบ</a:t>
          </a:r>
        </a:p>
      </xdr:txBody>
    </xdr:sp>
    <xdr:clientData/>
  </xdr:twoCellAnchor>
  <xdr:twoCellAnchor>
    <xdr:from>
      <xdr:col>9</xdr:col>
      <xdr:colOff>114300</xdr:colOff>
      <xdr:row>6</xdr:row>
      <xdr:rowOff>57150</xdr:rowOff>
    </xdr:from>
    <xdr:to>
      <xdr:col>9</xdr:col>
      <xdr:colOff>1552575</xdr:colOff>
      <xdr:row>6</xdr:row>
      <xdr:rowOff>1038225</xdr:rowOff>
    </xdr:to>
    <xdr:sp macro="" textlink="">
      <xdr:nvSpPr>
        <xdr:cNvPr id="3" name="TextBox 2"/>
        <xdr:cNvSpPr txBox="1"/>
      </xdr:nvSpPr>
      <xdr:spPr>
        <a:xfrm>
          <a:off x="9096375" y="2943225"/>
          <a:ext cx="1438275" cy="981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จัดทำรายละเอียดตามแบบรายงาน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RT_3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เป็นเอกสารแนบ</a:t>
          </a:r>
        </a:p>
      </xdr:txBody>
    </xdr:sp>
    <xdr:clientData/>
  </xdr:twoCellAnchor>
  <xdr:twoCellAnchor>
    <xdr:from>
      <xdr:col>9</xdr:col>
      <xdr:colOff>114300</xdr:colOff>
      <xdr:row>7</xdr:row>
      <xdr:rowOff>76200</xdr:rowOff>
    </xdr:from>
    <xdr:to>
      <xdr:col>9</xdr:col>
      <xdr:colOff>1552575</xdr:colOff>
      <xdr:row>7</xdr:row>
      <xdr:rowOff>1019175</xdr:rowOff>
    </xdr:to>
    <xdr:sp macro="" textlink="">
      <xdr:nvSpPr>
        <xdr:cNvPr id="4" name="TextBox 3"/>
        <xdr:cNvSpPr txBox="1"/>
      </xdr:nvSpPr>
      <xdr:spPr>
        <a:xfrm>
          <a:off x="9096375" y="3752850"/>
          <a:ext cx="1438275" cy="9429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จัดทำรายละเอียดตามแบบรายงาน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RT_4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เป็นเอกสารแนบ</a:t>
          </a:r>
        </a:p>
      </xdr:txBody>
    </xdr:sp>
    <xdr:clientData/>
  </xdr:twoCellAnchor>
  <xdr:twoCellAnchor>
    <xdr:from>
      <xdr:col>9</xdr:col>
      <xdr:colOff>76200</xdr:colOff>
      <xdr:row>8</xdr:row>
      <xdr:rowOff>76200</xdr:rowOff>
    </xdr:from>
    <xdr:to>
      <xdr:col>9</xdr:col>
      <xdr:colOff>1514475</xdr:colOff>
      <xdr:row>8</xdr:row>
      <xdr:rowOff>1019175</xdr:rowOff>
    </xdr:to>
    <xdr:sp macro="" textlink="">
      <xdr:nvSpPr>
        <xdr:cNvPr id="5" name="TextBox 4"/>
        <xdr:cNvSpPr txBox="1"/>
      </xdr:nvSpPr>
      <xdr:spPr>
        <a:xfrm>
          <a:off x="9058275" y="4581525"/>
          <a:ext cx="1438275" cy="9429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จัดทำรายละเอียดตามแบบรายงาน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RT_5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เป็นเอกสารแนบ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5;&#3609;&#3612;_19-04-59_02/&#3612;&#3621;&#3585;&#3634;&#3619;&#3651;&#3594;&#3657;&#3611;&#3619;&#3632;&#3592;&#3635;&#3611;&#3619;&#3632;&#3592;&#3635;&#3611;&#3637;%2056%20&#3603;%2023-05-56/Documents%20and%20Settings/sigma/Desktop/MJ20/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13"/>
  <sheetViews>
    <sheetView view="pageBreakPreview" zoomScaleSheetLayoutView="100" workbookViewId="0">
      <selection activeCell="A7" sqref="A7"/>
    </sheetView>
  </sheetViews>
  <sheetFormatPr defaultRowHeight="21"/>
  <cols>
    <col min="1" max="1" width="123.28515625" style="2" customWidth="1"/>
    <col min="2" max="16384" width="9.140625" style="2"/>
  </cols>
  <sheetData>
    <row r="1" spans="1:1" ht="29.25" customHeight="1">
      <c r="A1" s="1"/>
    </row>
    <row r="2" spans="1:1" ht="29.25" customHeight="1">
      <c r="A2" s="1"/>
    </row>
    <row r="3" spans="1:1" s="4" customFormat="1" ht="23.25">
      <c r="A3" s="3"/>
    </row>
    <row r="4" spans="1:1" s="4" customFormat="1" ht="30.75">
      <c r="A4" s="5"/>
    </row>
    <row r="5" spans="1:1" s="4" customFormat="1" ht="129.75" customHeight="1">
      <c r="A5" s="6" t="s">
        <v>55</v>
      </c>
    </row>
    <row r="6" spans="1:1" ht="28.5">
      <c r="A6" s="7" t="s">
        <v>217</v>
      </c>
    </row>
    <row r="7" spans="1:1" s="4" customFormat="1" ht="28.5">
      <c r="A7" s="7" t="s">
        <v>218</v>
      </c>
    </row>
    <row r="8" spans="1:1" ht="23.25">
      <c r="A8" s="8"/>
    </row>
    <row r="9" spans="1:1">
      <c r="A9" s="9"/>
    </row>
    <row r="10" spans="1:1">
      <c r="A10" s="10"/>
    </row>
    <row r="11" spans="1:1">
      <c r="A11" s="10"/>
    </row>
    <row r="12" spans="1:1">
      <c r="A12" s="10"/>
    </row>
    <row r="13" spans="1:1" ht="23.25">
      <c r="A13" s="11"/>
    </row>
  </sheetData>
  <printOptions horizontalCentered="1"/>
  <pageMargins left="1.1811023622047245" right="0.78740157480314965" top="0.89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U27"/>
  <sheetViews>
    <sheetView zoomScaleNormal="100" workbookViewId="0">
      <pane xSplit="7" ySplit="3" topLeftCell="H20" activePane="bottomRight" state="frozen"/>
      <selection pane="topRight" activeCell="H1" sqref="H1"/>
      <selection pane="bottomLeft" activeCell="A4" sqref="A4"/>
      <selection pane="bottomRight" activeCell="O21" sqref="O21"/>
    </sheetView>
  </sheetViews>
  <sheetFormatPr defaultRowHeight="14.25"/>
  <cols>
    <col min="1" max="1" width="5.85546875" style="215" customWidth="1"/>
    <col min="2" max="2" width="4" style="215" customWidth="1"/>
    <col min="3" max="3" width="21.5703125" style="215" customWidth="1"/>
    <col min="4" max="4" width="17.140625" style="215" customWidth="1"/>
    <col min="5" max="5" width="11.42578125" style="215" customWidth="1"/>
    <col min="6" max="6" width="9.7109375" style="215" customWidth="1"/>
    <col min="7" max="7" width="22.28515625" style="215" customWidth="1"/>
    <col min="8" max="8" width="11.140625" style="215" customWidth="1"/>
    <col min="9" max="9" width="9.5703125" style="215" customWidth="1"/>
    <col min="10" max="10" width="14.7109375" style="215" customWidth="1"/>
    <col min="11" max="11" width="13.28515625" style="215" customWidth="1"/>
    <col min="12" max="12" width="8.140625" style="215" customWidth="1"/>
    <col min="13" max="16384" width="9.140625" style="215"/>
  </cols>
  <sheetData>
    <row r="1" spans="1:21" ht="27">
      <c r="A1" s="208" t="s">
        <v>63</v>
      </c>
      <c r="B1" s="209"/>
      <c r="C1" s="208"/>
      <c r="D1" s="208"/>
      <c r="E1" s="208"/>
      <c r="F1" s="209"/>
      <c r="G1" s="208"/>
      <c r="H1" s="210"/>
      <c r="I1" s="211"/>
      <c r="J1" s="212"/>
      <c r="K1" s="213"/>
      <c r="L1" s="209"/>
      <c r="M1" s="214"/>
      <c r="N1" s="214"/>
      <c r="O1" s="214"/>
      <c r="P1" s="214"/>
      <c r="Q1" s="214"/>
      <c r="R1" s="214"/>
      <c r="S1" s="214"/>
      <c r="T1" s="214"/>
      <c r="U1" s="214"/>
    </row>
    <row r="2" spans="1:21" ht="27">
      <c r="A2" s="208" t="s">
        <v>205</v>
      </c>
      <c r="B2" s="209"/>
      <c r="C2" s="208"/>
      <c r="D2" s="208"/>
      <c r="E2" s="208"/>
      <c r="F2" s="209"/>
      <c r="G2" s="208"/>
      <c r="H2" s="216"/>
      <c r="I2" s="216"/>
      <c r="J2" s="212"/>
      <c r="K2" s="217"/>
      <c r="L2" s="209"/>
      <c r="M2" s="214"/>
      <c r="N2" s="214"/>
      <c r="O2" s="214"/>
      <c r="P2" s="214"/>
      <c r="Q2" s="214"/>
      <c r="R2" s="214"/>
      <c r="S2" s="214"/>
      <c r="T2" s="214"/>
      <c r="U2" s="214"/>
    </row>
    <row r="3" spans="1:21" s="222" customFormat="1" ht="75.75" customHeight="1">
      <c r="A3" s="277" t="s">
        <v>64</v>
      </c>
      <c r="B3" s="218" t="s">
        <v>65</v>
      </c>
      <c r="C3" s="322" t="s">
        <v>66</v>
      </c>
      <c r="D3" s="218" t="s">
        <v>67</v>
      </c>
      <c r="E3" s="218" t="s">
        <v>68</v>
      </c>
      <c r="F3" s="219" t="s">
        <v>69</v>
      </c>
      <c r="G3" s="220" t="s">
        <v>70</v>
      </c>
      <c r="H3" s="220" t="s">
        <v>71</v>
      </c>
      <c r="I3" s="220" t="s">
        <v>72</v>
      </c>
      <c r="J3" s="220" t="s">
        <v>73</v>
      </c>
      <c r="K3" s="219" t="s">
        <v>74</v>
      </c>
      <c r="L3" s="221" t="s">
        <v>47</v>
      </c>
    </row>
    <row r="4" spans="1:21" ht="136.5" customHeight="1">
      <c r="A4" s="223" t="s">
        <v>222</v>
      </c>
      <c r="B4" s="224">
        <v>1</v>
      </c>
      <c r="C4" s="225" t="s">
        <v>75</v>
      </c>
      <c r="D4" s="225" t="s">
        <v>76</v>
      </c>
      <c r="E4" s="225" t="s">
        <v>77</v>
      </c>
      <c r="F4" s="226" t="s">
        <v>78</v>
      </c>
      <c r="G4" s="225" t="s">
        <v>204</v>
      </c>
      <c r="H4" s="225" t="s">
        <v>229</v>
      </c>
      <c r="I4" s="225" t="s">
        <v>79</v>
      </c>
      <c r="J4" s="225" t="s">
        <v>284</v>
      </c>
      <c r="K4" s="225" t="s">
        <v>283</v>
      </c>
      <c r="L4" s="225"/>
    </row>
    <row r="5" spans="1:21" ht="131.25" customHeight="1">
      <c r="A5" s="223" t="s">
        <v>222</v>
      </c>
      <c r="B5" s="224">
        <v>2</v>
      </c>
      <c r="C5" s="225" t="s">
        <v>80</v>
      </c>
      <c r="D5" s="225" t="s">
        <v>81</v>
      </c>
      <c r="E5" s="225" t="s">
        <v>77</v>
      </c>
      <c r="F5" s="226" t="s">
        <v>78</v>
      </c>
      <c r="G5" s="225" t="s">
        <v>82</v>
      </c>
      <c r="H5" s="225" t="s">
        <v>229</v>
      </c>
      <c r="I5" s="225" t="s">
        <v>79</v>
      </c>
      <c r="J5" s="225" t="s">
        <v>285</v>
      </c>
      <c r="K5" s="225" t="s">
        <v>283</v>
      </c>
      <c r="L5" s="225"/>
    </row>
    <row r="6" spans="1:21" ht="75.75" customHeight="1">
      <c r="A6" s="227" t="s">
        <v>83</v>
      </c>
      <c r="B6" s="224">
        <v>3</v>
      </c>
      <c r="C6" s="225" t="s">
        <v>84</v>
      </c>
      <c r="D6" s="225" t="s">
        <v>85</v>
      </c>
      <c r="E6" s="225" t="s">
        <v>86</v>
      </c>
      <c r="F6" s="226"/>
      <c r="G6" s="228"/>
      <c r="H6" s="225" t="s">
        <v>229</v>
      </c>
      <c r="I6" s="225" t="s">
        <v>79</v>
      </c>
      <c r="J6" s="225" t="s">
        <v>87</v>
      </c>
      <c r="K6" s="225" t="s">
        <v>283</v>
      </c>
      <c r="L6" s="229"/>
    </row>
    <row r="7" spans="1:21" ht="78.75">
      <c r="A7" s="227" t="s">
        <v>83</v>
      </c>
      <c r="B7" s="224">
        <v>4</v>
      </c>
      <c r="C7" s="225" t="s">
        <v>88</v>
      </c>
      <c r="D7" s="225" t="s">
        <v>89</v>
      </c>
      <c r="E7" s="225" t="s">
        <v>86</v>
      </c>
      <c r="F7" s="226"/>
      <c r="G7" s="228"/>
      <c r="H7" s="225" t="s">
        <v>229</v>
      </c>
      <c r="I7" s="225" t="s">
        <v>79</v>
      </c>
      <c r="J7" s="225" t="s">
        <v>90</v>
      </c>
      <c r="K7" s="225" t="s">
        <v>283</v>
      </c>
      <c r="L7" s="229"/>
    </row>
    <row r="8" spans="1:21" ht="110.25">
      <c r="A8" s="227" t="s">
        <v>83</v>
      </c>
      <c r="B8" s="224">
        <v>5</v>
      </c>
      <c r="C8" s="225" t="s">
        <v>91</v>
      </c>
      <c r="D8" s="225" t="s">
        <v>92</v>
      </c>
      <c r="E8" s="225" t="s">
        <v>86</v>
      </c>
      <c r="F8" s="226"/>
      <c r="G8" s="228"/>
      <c r="H8" s="225" t="s">
        <v>229</v>
      </c>
      <c r="I8" s="225" t="s">
        <v>79</v>
      </c>
      <c r="J8" s="225" t="s">
        <v>93</v>
      </c>
      <c r="K8" s="225" t="s">
        <v>283</v>
      </c>
      <c r="L8" s="229"/>
    </row>
    <row r="9" spans="1:21" ht="78.75">
      <c r="A9" s="227" t="s">
        <v>83</v>
      </c>
      <c r="B9" s="224">
        <v>6</v>
      </c>
      <c r="C9" s="225" t="s">
        <v>94</v>
      </c>
      <c r="D9" s="225" t="s">
        <v>95</v>
      </c>
      <c r="E9" s="225" t="s">
        <v>86</v>
      </c>
      <c r="F9" s="226"/>
      <c r="G9" s="228"/>
      <c r="H9" s="225" t="s">
        <v>229</v>
      </c>
      <c r="I9" s="225" t="s">
        <v>79</v>
      </c>
      <c r="J9" s="225" t="s">
        <v>93</v>
      </c>
      <c r="K9" s="225" t="s">
        <v>283</v>
      </c>
      <c r="L9" s="229"/>
    </row>
    <row r="10" spans="1:21" ht="136.5" customHeight="1">
      <c r="A10" s="227" t="s">
        <v>83</v>
      </c>
      <c r="B10" s="224">
        <v>7</v>
      </c>
      <c r="C10" s="225" t="s">
        <v>96</v>
      </c>
      <c r="D10" s="225" t="s">
        <v>97</v>
      </c>
      <c r="E10" s="225" t="s">
        <v>86</v>
      </c>
      <c r="F10" s="226"/>
      <c r="G10" s="228"/>
      <c r="H10" s="225" t="s">
        <v>226</v>
      </c>
      <c r="I10" s="225" t="s">
        <v>98</v>
      </c>
      <c r="J10" s="225" t="s">
        <v>99</v>
      </c>
      <c r="K10" s="298" t="s">
        <v>223</v>
      </c>
      <c r="L10" s="229"/>
    </row>
    <row r="11" spans="1:21" ht="129.75" customHeight="1">
      <c r="A11" s="227" t="s">
        <v>83</v>
      </c>
      <c r="B11" s="224">
        <v>8</v>
      </c>
      <c r="C11" s="225" t="s">
        <v>100</v>
      </c>
      <c r="D11" s="225" t="s">
        <v>97</v>
      </c>
      <c r="E11" s="225" t="s">
        <v>86</v>
      </c>
      <c r="F11" s="226"/>
      <c r="G11" s="228"/>
      <c r="H11" s="225" t="s">
        <v>227</v>
      </c>
      <c r="I11" s="225" t="s">
        <v>98</v>
      </c>
      <c r="J11" s="225" t="s">
        <v>101</v>
      </c>
      <c r="K11" s="298" t="s">
        <v>223</v>
      </c>
      <c r="L11" s="229"/>
    </row>
    <row r="12" spans="1:21" ht="72.75" customHeight="1">
      <c r="A12" s="227" t="s">
        <v>83</v>
      </c>
      <c r="B12" s="224">
        <v>9</v>
      </c>
      <c r="C12" s="225" t="s">
        <v>102</v>
      </c>
      <c r="D12" s="225" t="s">
        <v>97</v>
      </c>
      <c r="E12" s="225" t="s">
        <v>86</v>
      </c>
      <c r="F12" s="226"/>
      <c r="G12" s="228"/>
      <c r="H12" s="225" t="s">
        <v>228</v>
      </c>
      <c r="I12" s="225" t="s">
        <v>98</v>
      </c>
      <c r="J12" s="225" t="s">
        <v>103</v>
      </c>
      <c r="K12" s="298" t="s">
        <v>223</v>
      </c>
      <c r="L12" s="229"/>
    </row>
    <row r="13" spans="1:21" ht="70.5" customHeight="1">
      <c r="A13" s="227" t="s">
        <v>83</v>
      </c>
      <c r="B13" s="224">
        <v>10</v>
      </c>
      <c r="C13" s="225" t="s">
        <v>104</v>
      </c>
      <c r="D13" s="225" t="s">
        <v>97</v>
      </c>
      <c r="E13" s="225" t="s">
        <v>86</v>
      </c>
      <c r="F13" s="226"/>
      <c r="G13" s="228"/>
      <c r="H13" s="225" t="s">
        <v>228</v>
      </c>
      <c r="I13" s="225" t="s">
        <v>98</v>
      </c>
      <c r="J13" s="225" t="s">
        <v>103</v>
      </c>
      <c r="K13" s="298" t="s">
        <v>223</v>
      </c>
      <c r="L13" s="229"/>
    </row>
    <row r="14" spans="1:21" ht="94.5">
      <c r="A14" s="227" t="s">
        <v>83</v>
      </c>
      <c r="B14" s="224">
        <v>11</v>
      </c>
      <c r="C14" s="225" t="s">
        <v>105</v>
      </c>
      <c r="D14" s="225" t="s">
        <v>106</v>
      </c>
      <c r="E14" s="225" t="s">
        <v>107</v>
      </c>
      <c r="F14" s="230" t="s">
        <v>108</v>
      </c>
      <c r="G14" s="225" t="s">
        <v>109</v>
      </c>
      <c r="H14" s="225" t="s">
        <v>229</v>
      </c>
      <c r="I14" s="225" t="s">
        <v>110</v>
      </c>
      <c r="J14" s="225" t="s">
        <v>111</v>
      </c>
      <c r="K14" s="225" t="s">
        <v>283</v>
      </c>
      <c r="L14" s="229"/>
    </row>
    <row r="15" spans="1:21" ht="34.5" customHeight="1">
      <c r="A15" s="227" t="s">
        <v>83</v>
      </c>
      <c r="B15" s="224">
        <v>12</v>
      </c>
      <c r="C15" s="225" t="s">
        <v>112</v>
      </c>
      <c r="D15" s="225" t="s">
        <v>113</v>
      </c>
      <c r="E15" s="225" t="s">
        <v>107</v>
      </c>
      <c r="F15" s="230" t="s">
        <v>114</v>
      </c>
      <c r="G15" s="228"/>
      <c r="H15" s="225" t="s">
        <v>229</v>
      </c>
      <c r="I15" s="225" t="s">
        <v>110</v>
      </c>
      <c r="J15" s="225" t="s">
        <v>115</v>
      </c>
      <c r="K15" s="225" t="s">
        <v>283</v>
      </c>
      <c r="L15" s="229"/>
    </row>
    <row r="16" spans="1:21" ht="63">
      <c r="A16" s="227" t="s">
        <v>83</v>
      </c>
      <c r="B16" s="224">
        <v>13</v>
      </c>
      <c r="C16" s="225" t="s">
        <v>288</v>
      </c>
      <c r="D16" s="225" t="s">
        <v>116</v>
      </c>
      <c r="E16" s="225" t="s">
        <v>107</v>
      </c>
      <c r="F16" s="230" t="s">
        <v>108</v>
      </c>
      <c r="G16" s="228"/>
      <c r="H16" s="225" t="s">
        <v>229</v>
      </c>
      <c r="I16" s="225" t="s">
        <v>110</v>
      </c>
      <c r="J16" s="225" t="s">
        <v>115</v>
      </c>
      <c r="K16" s="225" t="s">
        <v>283</v>
      </c>
      <c r="L16" s="229"/>
    </row>
    <row r="17" spans="1:12" ht="87" customHeight="1">
      <c r="A17" s="227" t="s">
        <v>83</v>
      </c>
      <c r="B17" s="224">
        <v>14</v>
      </c>
      <c r="C17" s="225" t="s">
        <v>117</v>
      </c>
      <c r="D17" s="225" t="s">
        <v>118</v>
      </c>
      <c r="E17" s="225" t="s">
        <v>119</v>
      </c>
      <c r="F17" s="226"/>
      <c r="G17" s="225" t="s">
        <v>120</v>
      </c>
      <c r="H17" s="225" t="s">
        <v>229</v>
      </c>
      <c r="I17" s="225" t="s">
        <v>121</v>
      </c>
      <c r="J17" s="225" t="s">
        <v>122</v>
      </c>
      <c r="K17" s="225" t="s">
        <v>283</v>
      </c>
      <c r="L17" s="229"/>
    </row>
    <row r="18" spans="1:12" ht="78.75">
      <c r="A18" s="227" t="s">
        <v>83</v>
      </c>
      <c r="B18" s="224">
        <v>15</v>
      </c>
      <c r="C18" s="231" t="s">
        <v>123</v>
      </c>
      <c r="D18" s="225" t="s">
        <v>118</v>
      </c>
      <c r="E18" s="225" t="s">
        <v>119</v>
      </c>
      <c r="F18" s="226"/>
      <c r="G18" s="225" t="s">
        <v>124</v>
      </c>
      <c r="H18" s="225" t="s">
        <v>229</v>
      </c>
      <c r="I18" s="225" t="s">
        <v>121</v>
      </c>
      <c r="J18" s="225" t="s">
        <v>122</v>
      </c>
      <c r="K18" s="225" t="s">
        <v>283</v>
      </c>
      <c r="L18" s="229"/>
    </row>
    <row r="19" spans="1:12" ht="126">
      <c r="A19" s="227" t="s">
        <v>83</v>
      </c>
      <c r="B19" s="224">
        <v>16</v>
      </c>
      <c r="C19" s="225" t="s">
        <v>282</v>
      </c>
      <c r="D19" s="225" t="s">
        <v>118</v>
      </c>
      <c r="E19" s="225" t="s">
        <v>119</v>
      </c>
      <c r="F19" s="232"/>
      <c r="G19" s="225" t="s">
        <v>125</v>
      </c>
      <c r="H19" s="225" t="s">
        <v>279</v>
      </c>
      <c r="I19" s="225" t="s">
        <v>280</v>
      </c>
      <c r="J19" s="225" t="s">
        <v>224</v>
      </c>
      <c r="K19" s="225" t="s">
        <v>231</v>
      </c>
      <c r="L19" s="229"/>
    </row>
    <row r="20" spans="1:12" ht="126">
      <c r="A20" s="227" t="s">
        <v>83</v>
      </c>
      <c r="B20" s="224">
        <v>17</v>
      </c>
      <c r="C20" s="225" t="s">
        <v>286</v>
      </c>
      <c r="D20" s="225" t="s">
        <v>225</v>
      </c>
      <c r="E20" s="225" t="s">
        <v>126</v>
      </c>
      <c r="F20" s="233" t="s">
        <v>78</v>
      </c>
      <c r="G20" s="234" t="s">
        <v>78</v>
      </c>
      <c r="H20" s="299" t="s">
        <v>279</v>
      </c>
      <c r="I20" s="225" t="s">
        <v>280</v>
      </c>
      <c r="J20" s="225" t="s">
        <v>287</v>
      </c>
      <c r="K20" s="225" t="s">
        <v>231</v>
      </c>
      <c r="L20" s="235"/>
    </row>
    <row r="21" spans="1:12" ht="126">
      <c r="A21" s="227" t="s">
        <v>222</v>
      </c>
      <c r="B21" s="300">
        <v>18</v>
      </c>
      <c r="C21" s="225" t="s">
        <v>281</v>
      </c>
      <c r="D21" s="249" t="s">
        <v>278</v>
      </c>
      <c r="E21" s="249" t="s">
        <v>77</v>
      </c>
      <c r="F21" s="233" t="s">
        <v>78</v>
      </c>
      <c r="G21" s="234" t="s">
        <v>78</v>
      </c>
      <c r="H21" s="225" t="s">
        <v>279</v>
      </c>
      <c r="I21" s="225" t="s">
        <v>280</v>
      </c>
      <c r="J21" s="225" t="s">
        <v>230</v>
      </c>
      <c r="K21" s="225" t="s">
        <v>231</v>
      </c>
      <c r="L21" s="229"/>
    </row>
    <row r="22" spans="1:12" ht="63">
      <c r="A22" s="227" t="s">
        <v>232</v>
      </c>
      <c r="B22" s="300">
        <v>19</v>
      </c>
      <c r="C22" s="225" t="s">
        <v>233</v>
      </c>
      <c r="D22" s="225" t="s">
        <v>234</v>
      </c>
      <c r="E22" s="225" t="s">
        <v>119</v>
      </c>
      <c r="F22" s="230">
        <v>300000</v>
      </c>
      <c r="G22" s="234" t="s">
        <v>78</v>
      </c>
      <c r="H22" s="225" t="s">
        <v>235</v>
      </c>
      <c r="I22" s="225" t="s">
        <v>98</v>
      </c>
      <c r="J22" s="225" t="s">
        <v>236</v>
      </c>
      <c r="K22" s="298" t="s">
        <v>237</v>
      </c>
      <c r="L22" s="229"/>
    </row>
    <row r="23" spans="1:12" ht="113.25">
      <c r="A23" s="227" t="s">
        <v>238</v>
      </c>
      <c r="B23" s="300">
        <v>20</v>
      </c>
      <c r="C23" s="225" t="s">
        <v>239</v>
      </c>
      <c r="D23" s="225" t="s">
        <v>240</v>
      </c>
      <c r="E23" s="225" t="s">
        <v>119</v>
      </c>
      <c r="F23" s="234" t="s">
        <v>78</v>
      </c>
      <c r="G23" s="225" t="s">
        <v>241</v>
      </c>
      <c r="H23" s="225" t="s">
        <v>245</v>
      </c>
      <c r="I23" s="225" t="s">
        <v>242</v>
      </c>
      <c r="J23" s="225" t="s">
        <v>243</v>
      </c>
      <c r="K23" s="301" t="s">
        <v>244</v>
      </c>
      <c r="L23" s="229"/>
    </row>
    <row r="24" spans="1:12" ht="42">
      <c r="A24" s="236"/>
      <c r="B24" s="237"/>
      <c r="C24" s="229"/>
      <c r="D24" s="229"/>
      <c r="E24" s="229"/>
      <c r="F24" s="238"/>
      <c r="G24" s="229"/>
      <c r="H24" s="229" t="s">
        <v>127</v>
      </c>
      <c r="I24" s="229"/>
      <c r="J24" s="229"/>
      <c r="K24" s="229"/>
      <c r="L24" s="229"/>
    </row>
    <row r="25" spans="1:12" ht="42">
      <c r="A25" s="236"/>
      <c r="B25" s="237"/>
      <c r="C25" s="229"/>
      <c r="D25" s="229"/>
      <c r="E25" s="229"/>
      <c r="F25" s="238"/>
      <c r="G25" s="229"/>
      <c r="H25" s="229" t="s">
        <v>127</v>
      </c>
      <c r="I25" s="229"/>
      <c r="J25" s="229"/>
      <c r="K25" s="229"/>
      <c r="L25" s="229"/>
    </row>
    <row r="26" spans="1:12" ht="42">
      <c r="A26" s="236"/>
      <c r="B26" s="237"/>
      <c r="C26" s="229"/>
      <c r="D26" s="229"/>
      <c r="E26" s="229"/>
      <c r="F26" s="238"/>
      <c r="G26" s="229"/>
      <c r="H26" s="229" t="s">
        <v>127</v>
      </c>
      <c r="I26" s="229"/>
      <c r="J26" s="229"/>
      <c r="K26" s="229"/>
      <c r="L26" s="229"/>
    </row>
    <row r="27" spans="1:12" ht="42">
      <c r="A27" s="236"/>
      <c r="B27" s="237"/>
      <c r="C27" s="229"/>
      <c r="D27" s="229"/>
      <c r="E27" s="229"/>
      <c r="F27" s="238"/>
      <c r="G27" s="229"/>
      <c r="H27" s="229" t="s">
        <v>127</v>
      </c>
      <c r="I27" s="229"/>
      <c r="J27" s="229"/>
      <c r="K27" s="229"/>
      <c r="L27" s="229"/>
    </row>
  </sheetData>
  <autoFilter ref="A3:U27"/>
  <conditionalFormatting sqref="C24:C27 C1:C3">
    <cfRule type="duplicateValues" dxfId="20" priority="9"/>
  </conditionalFormatting>
  <conditionalFormatting sqref="C4:C5">
    <cfRule type="duplicateValues" dxfId="19" priority="8"/>
  </conditionalFormatting>
  <conditionalFormatting sqref="C14:C16">
    <cfRule type="duplicateValues" dxfId="18" priority="7"/>
  </conditionalFormatting>
  <conditionalFormatting sqref="C17 C19">
    <cfRule type="duplicateValues" dxfId="17" priority="6"/>
  </conditionalFormatting>
  <conditionalFormatting sqref="C1:C19 C24:C1048576">
    <cfRule type="duplicateValues" dxfId="16" priority="4"/>
  </conditionalFormatting>
  <conditionalFormatting sqref="C22">
    <cfRule type="duplicateValues" dxfId="15" priority="3"/>
  </conditionalFormatting>
  <conditionalFormatting sqref="C21">
    <cfRule type="duplicateValues" dxfId="14" priority="2"/>
  </conditionalFormatting>
  <conditionalFormatting sqref="C23">
    <cfRule type="duplicateValues" dxfId="13" priority="1"/>
  </conditionalFormatting>
  <pageMargins left="0.70866141732283472" right="0" top="0.19685039370078741" bottom="0" header="0.19685039370078741" footer="0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5"/>
  <sheetViews>
    <sheetView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H15" sqref="H15"/>
    </sheetView>
  </sheetViews>
  <sheetFormatPr defaultRowHeight="14.25"/>
  <cols>
    <col min="1" max="1" width="15" style="215" customWidth="1"/>
    <col min="2" max="2" width="4.85546875" style="215" customWidth="1"/>
    <col min="3" max="3" width="24" style="215" customWidth="1"/>
    <col min="4" max="4" width="24.85546875" style="215" customWidth="1"/>
    <col min="5" max="5" width="21" style="215" customWidth="1"/>
    <col min="6" max="6" width="10.7109375" style="215" customWidth="1"/>
    <col min="7" max="7" width="27" style="215" customWidth="1"/>
    <col min="8" max="8" width="22.140625" style="215" customWidth="1"/>
    <col min="9" max="9" width="13.5703125" style="215" customWidth="1"/>
    <col min="10" max="10" width="20.28515625" style="215" customWidth="1"/>
    <col min="11" max="16384" width="9.140625" style="215"/>
  </cols>
  <sheetData>
    <row r="1" spans="1:13" ht="28.5">
      <c r="A1" s="278" t="s">
        <v>128</v>
      </c>
      <c r="B1" s="278"/>
      <c r="C1" s="278"/>
      <c r="D1" s="278"/>
      <c r="E1" s="279"/>
      <c r="F1" s="280"/>
      <c r="G1" s="278"/>
      <c r="H1" s="278"/>
      <c r="I1" s="281"/>
      <c r="J1" s="241"/>
      <c r="K1" s="241"/>
      <c r="L1" s="214"/>
      <c r="M1" s="214"/>
    </row>
    <row r="2" spans="1:13" ht="28.5">
      <c r="A2" s="282" t="s">
        <v>211</v>
      </c>
      <c r="B2" s="283"/>
      <c r="C2" s="283"/>
      <c r="D2" s="283"/>
      <c r="E2" s="283"/>
      <c r="F2" s="283"/>
      <c r="G2" s="283"/>
      <c r="H2" s="283"/>
      <c r="I2" s="283"/>
      <c r="J2" s="244"/>
      <c r="K2" s="244"/>
      <c r="L2" s="214"/>
      <c r="M2" s="214"/>
    </row>
    <row r="3" spans="1:13" ht="79.5" customHeight="1">
      <c r="A3" s="218" t="s">
        <v>64</v>
      </c>
      <c r="B3" s="218" t="s">
        <v>65</v>
      </c>
      <c r="C3" s="218" t="s">
        <v>129</v>
      </c>
      <c r="D3" s="218" t="s">
        <v>67</v>
      </c>
      <c r="E3" s="218" t="s">
        <v>68</v>
      </c>
      <c r="F3" s="219" t="s">
        <v>69</v>
      </c>
      <c r="G3" s="219" t="s">
        <v>130</v>
      </c>
      <c r="H3" s="220" t="s">
        <v>131</v>
      </c>
      <c r="I3" s="220" t="s">
        <v>132</v>
      </c>
      <c r="J3" s="245" t="s">
        <v>133</v>
      </c>
    </row>
    <row r="4" spans="1:13" ht="113.25" customHeight="1">
      <c r="A4" s="246" t="s">
        <v>83</v>
      </c>
      <c r="B4" s="247">
        <v>1</v>
      </c>
      <c r="C4" s="225" t="s">
        <v>134</v>
      </c>
      <c r="D4" s="248" t="s">
        <v>135</v>
      </c>
      <c r="E4" s="249" t="s">
        <v>77</v>
      </c>
      <c r="F4" s="250">
        <v>502000</v>
      </c>
      <c r="G4" s="225" t="s">
        <v>136</v>
      </c>
      <c r="H4" s="225" t="s">
        <v>214</v>
      </c>
      <c r="I4" s="251" t="s">
        <v>138</v>
      </c>
      <c r="J4" s="225" t="s">
        <v>139</v>
      </c>
    </row>
    <row r="5" spans="1:13" ht="113.25" customHeight="1">
      <c r="A5" s="246" t="s">
        <v>83</v>
      </c>
      <c r="B5" s="247">
        <v>2</v>
      </c>
      <c r="C5" s="225" t="s">
        <v>140</v>
      </c>
      <c r="D5" s="252" t="s">
        <v>141</v>
      </c>
      <c r="E5" s="249" t="s">
        <v>107</v>
      </c>
      <c r="F5" s="253">
        <v>100000</v>
      </c>
      <c r="G5" s="225" t="s">
        <v>142</v>
      </c>
      <c r="H5" s="225" t="s">
        <v>206</v>
      </c>
      <c r="I5" s="251" t="s">
        <v>138</v>
      </c>
      <c r="J5" s="225" t="s">
        <v>143</v>
      </c>
    </row>
    <row r="6" spans="1:13" ht="72" customHeight="1">
      <c r="A6" s="246" t="s">
        <v>83</v>
      </c>
      <c r="B6" s="247">
        <v>3</v>
      </c>
      <c r="C6" s="225" t="s">
        <v>144</v>
      </c>
      <c r="D6" s="252" t="s">
        <v>145</v>
      </c>
      <c r="E6" s="249" t="s">
        <v>107</v>
      </c>
      <c r="F6" s="253">
        <v>200000</v>
      </c>
      <c r="G6" s="225" t="s">
        <v>142</v>
      </c>
      <c r="H6" s="225" t="s">
        <v>207</v>
      </c>
      <c r="I6" s="251" t="s">
        <v>138</v>
      </c>
      <c r="J6" s="225" t="s">
        <v>143</v>
      </c>
    </row>
    <row r="7" spans="1:13" ht="53.25" customHeight="1">
      <c r="A7" s="246" t="s">
        <v>83</v>
      </c>
      <c r="B7" s="247">
        <v>4</v>
      </c>
      <c r="C7" s="225" t="s">
        <v>146</v>
      </c>
      <c r="D7" s="252" t="s">
        <v>147</v>
      </c>
      <c r="E7" s="249" t="s">
        <v>107</v>
      </c>
      <c r="F7" s="253">
        <v>150000</v>
      </c>
      <c r="G7" s="225" t="s">
        <v>142</v>
      </c>
      <c r="H7" s="254" t="s">
        <v>210</v>
      </c>
      <c r="I7" s="251" t="s">
        <v>138</v>
      </c>
      <c r="J7" s="225" t="s">
        <v>148</v>
      </c>
    </row>
    <row r="8" spans="1:13" ht="63">
      <c r="A8" s="246" t="s">
        <v>83</v>
      </c>
      <c r="B8" s="247">
        <v>5</v>
      </c>
      <c r="C8" s="225" t="s">
        <v>149</v>
      </c>
      <c r="D8" s="252" t="s">
        <v>150</v>
      </c>
      <c r="E8" s="249" t="s">
        <v>107</v>
      </c>
      <c r="F8" s="253">
        <v>150000</v>
      </c>
      <c r="G8" s="225" t="s">
        <v>142</v>
      </c>
      <c r="H8" s="225" t="s">
        <v>209</v>
      </c>
      <c r="I8" s="251" t="s">
        <v>138</v>
      </c>
      <c r="J8" s="225" t="s">
        <v>148</v>
      </c>
    </row>
    <row r="9" spans="1:13" ht="63">
      <c r="A9" s="246" t="s">
        <v>83</v>
      </c>
      <c r="B9" s="247">
        <v>6</v>
      </c>
      <c r="C9" s="225" t="s">
        <v>151</v>
      </c>
      <c r="D9" s="252" t="s">
        <v>152</v>
      </c>
      <c r="E9" s="249" t="s">
        <v>107</v>
      </c>
      <c r="F9" s="255">
        <v>150000</v>
      </c>
      <c r="G9" s="225" t="s">
        <v>142</v>
      </c>
      <c r="H9" s="225" t="s">
        <v>213</v>
      </c>
      <c r="I9" s="251" t="s">
        <v>138</v>
      </c>
      <c r="J9" s="225" t="s">
        <v>148</v>
      </c>
    </row>
    <row r="10" spans="1:13" ht="130.5" customHeight="1">
      <c r="A10" s="246" t="s">
        <v>83</v>
      </c>
      <c r="B10" s="247">
        <v>7</v>
      </c>
      <c r="C10" s="225" t="s">
        <v>153</v>
      </c>
      <c r="D10" s="256" t="s">
        <v>118</v>
      </c>
      <c r="E10" s="249" t="s">
        <v>154</v>
      </c>
      <c r="F10" s="250">
        <v>2402500</v>
      </c>
      <c r="G10" s="249" t="s">
        <v>155</v>
      </c>
      <c r="H10" s="225" t="s">
        <v>156</v>
      </c>
      <c r="I10" s="251" t="s">
        <v>138</v>
      </c>
      <c r="J10" s="225" t="s">
        <v>143</v>
      </c>
    </row>
    <row r="11" spans="1:13" ht="132" customHeight="1">
      <c r="A11" s="246" t="s">
        <v>83</v>
      </c>
      <c r="B11" s="247">
        <v>8</v>
      </c>
      <c r="C11" s="225" t="s">
        <v>157</v>
      </c>
      <c r="D11" s="256" t="s">
        <v>118</v>
      </c>
      <c r="E11" s="249" t="s">
        <v>154</v>
      </c>
      <c r="F11" s="250">
        <v>1827500</v>
      </c>
      <c r="G11" s="225" t="s">
        <v>155</v>
      </c>
      <c r="H11" s="225" t="s">
        <v>212</v>
      </c>
      <c r="I11" s="251" t="s">
        <v>138</v>
      </c>
      <c r="J11" s="225" t="s">
        <v>143</v>
      </c>
    </row>
    <row r="12" spans="1:13" ht="117" customHeight="1">
      <c r="A12" s="246" t="s">
        <v>83</v>
      </c>
      <c r="B12" s="247">
        <v>9</v>
      </c>
      <c r="C12" s="225" t="s">
        <v>159</v>
      </c>
      <c r="D12" s="256" t="s">
        <v>118</v>
      </c>
      <c r="E12" s="249" t="s">
        <v>154</v>
      </c>
      <c r="F12" s="250">
        <v>480000</v>
      </c>
      <c r="G12" s="225" t="s">
        <v>160</v>
      </c>
      <c r="H12" s="225" t="s">
        <v>208</v>
      </c>
      <c r="I12" s="251" t="s">
        <v>138</v>
      </c>
      <c r="J12" s="225" t="s">
        <v>143</v>
      </c>
    </row>
    <row r="13" spans="1:13" ht="47.25">
      <c r="A13" s="246" t="s">
        <v>246</v>
      </c>
      <c r="B13" s="247">
        <v>10</v>
      </c>
      <c r="C13" s="249" t="s">
        <v>247</v>
      </c>
      <c r="D13" s="249" t="s">
        <v>248</v>
      </c>
      <c r="E13" s="249" t="s">
        <v>107</v>
      </c>
      <c r="F13" s="311">
        <v>482450</v>
      </c>
      <c r="G13" s="249" t="s">
        <v>249</v>
      </c>
      <c r="H13" s="303" t="s">
        <v>250</v>
      </c>
      <c r="I13" s="251" t="s">
        <v>138</v>
      </c>
      <c r="J13" s="225" t="s">
        <v>251</v>
      </c>
    </row>
    <row r="14" spans="1:13" ht="63">
      <c r="A14" s="246" t="s">
        <v>246</v>
      </c>
      <c r="B14" s="247">
        <v>11</v>
      </c>
      <c r="C14" s="249" t="s">
        <v>252</v>
      </c>
      <c r="D14" s="249" t="s">
        <v>253</v>
      </c>
      <c r="E14" s="249" t="s">
        <v>86</v>
      </c>
      <c r="F14" s="311">
        <v>895000</v>
      </c>
      <c r="G14" s="249" t="s">
        <v>254</v>
      </c>
      <c r="H14" s="303" t="s">
        <v>252</v>
      </c>
      <c r="I14" s="251" t="s">
        <v>138</v>
      </c>
      <c r="J14" s="225" t="s">
        <v>139</v>
      </c>
    </row>
    <row r="15" spans="1:13" ht="47.25">
      <c r="A15" s="246" t="s">
        <v>246</v>
      </c>
      <c r="B15" s="247">
        <v>12</v>
      </c>
      <c r="C15" s="249" t="s">
        <v>255</v>
      </c>
      <c r="D15" s="304" t="s">
        <v>256</v>
      </c>
      <c r="E15" s="249" t="s">
        <v>86</v>
      </c>
      <c r="F15" s="311">
        <v>1380000</v>
      </c>
      <c r="G15" s="249" t="s">
        <v>257</v>
      </c>
      <c r="H15" s="303" t="s">
        <v>258</v>
      </c>
      <c r="I15" s="251" t="s">
        <v>138</v>
      </c>
      <c r="J15" s="225" t="s">
        <v>143</v>
      </c>
    </row>
  </sheetData>
  <autoFilter ref="A3:M15"/>
  <conditionalFormatting sqref="H1:H2 G3">
    <cfRule type="duplicateValues" dxfId="12" priority="9"/>
  </conditionalFormatting>
  <conditionalFormatting sqref="D1:D2 C3">
    <cfRule type="duplicateValues" dxfId="11" priority="8"/>
  </conditionalFormatting>
  <conditionalFormatting sqref="G4">
    <cfRule type="duplicateValues" dxfId="10" priority="7"/>
  </conditionalFormatting>
  <conditionalFormatting sqref="C4">
    <cfRule type="duplicateValues" dxfId="9" priority="6"/>
  </conditionalFormatting>
  <conditionalFormatting sqref="G5">
    <cfRule type="duplicateValues" dxfId="8" priority="3"/>
  </conditionalFormatting>
  <conditionalFormatting sqref="C5:C9">
    <cfRule type="duplicateValues" dxfId="7" priority="4"/>
  </conditionalFormatting>
  <conditionalFormatting sqref="G6:G9">
    <cfRule type="duplicateValues" dxfId="6" priority="5"/>
  </conditionalFormatting>
  <conditionalFormatting sqref="G10:G12">
    <cfRule type="duplicateValues" dxfId="5" priority="2"/>
  </conditionalFormatting>
  <conditionalFormatting sqref="C10:C12">
    <cfRule type="duplicateValues" dxfId="4" priority="1"/>
  </conditionalFormatting>
  <pageMargins left="0.70866141732283472" right="0" top="0" bottom="0" header="0" footer="0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M16"/>
  <sheetViews>
    <sheetView workbookViewId="0">
      <selection activeCell="E6" sqref="E6"/>
    </sheetView>
  </sheetViews>
  <sheetFormatPr defaultRowHeight="14.25"/>
  <cols>
    <col min="1" max="1" width="11.28515625" style="215" customWidth="1"/>
    <col min="2" max="2" width="5.7109375" style="215" customWidth="1"/>
    <col min="3" max="3" width="19.5703125" style="215" customWidth="1"/>
    <col min="4" max="4" width="24.42578125" style="215" customWidth="1"/>
    <col min="5" max="5" width="16.5703125" style="215" customWidth="1"/>
    <col min="6" max="6" width="14.140625" style="215" customWidth="1"/>
    <col min="7" max="7" width="14.85546875" style="215" customWidth="1"/>
    <col min="8" max="8" width="18.140625" style="215" customWidth="1"/>
    <col min="9" max="9" width="19.28515625" style="215" customWidth="1"/>
    <col min="10" max="16384" width="9.140625" style="215"/>
  </cols>
  <sheetData>
    <row r="1" spans="1:13" ht="27">
      <c r="A1" s="278" t="s">
        <v>128</v>
      </c>
      <c r="B1" s="278"/>
      <c r="C1" s="278"/>
      <c r="D1" s="279"/>
      <c r="E1" s="279"/>
      <c r="F1" s="278"/>
      <c r="G1" s="284"/>
      <c r="H1" s="281"/>
      <c r="I1" s="214"/>
      <c r="J1" s="214"/>
      <c r="K1" s="214"/>
      <c r="L1" s="214"/>
      <c r="M1" s="214"/>
    </row>
    <row r="2" spans="1:13" ht="27">
      <c r="A2" s="282" t="s">
        <v>215</v>
      </c>
      <c r="B2" s="283"/>
      <c r="C2" s="283"/>
      <c r="D2" s="283"/>
      <c r="E2" s="285"/>
      <c r="F2" s="286"/>
      <c r="G2" s="286"/>
      <c r="H2" s="286"/>
      <c r="I2" s="258"/>
      <c r="J2" s="214"/>
      <c r="K2" s="214"/>
      <c r="L2" s="214"/>
      <c r="M2" s="214"/>
    </row>
    <row r="3" spans="1:13" ht="50.25" customHeight="1">
      <c r="A3" s="218" t="s">
        <v>64</v>
      </c>
      <c r="B3" s="218" t="s">
        <v>65</v>
      </c>
      <c r="C3" s="218" t="s">
        <v>129</v>
      </c>
      <c r="D3" s="218" t="s">
        <v>67</v>
      </c>
      <c r="E3" s="218" t="s">
        <v>68</v>
      </c>
      <c r="F3" s="219" t="s">
        <v>69</v>
      </c>
      <c r="G3" s="220" t="s">
        <v>130</v>
      </c>
      <c r="H3" s="220" t="s">
        <v>132</v>
      </c>
      <c r="I3" s="220" t="s">
        <v>162</v>
      </c>
    </row>
    <row r="4" spans="1:13" ht="63" customHeight="1">
      <c r="A4" s="259" t="s">
        <v>163</v>
      </c>
      <c r="B4" s="247">
        <v>1</v>
      </c>
      <c r="C4" s="259" t="s">
        <v>164</v>
      </c>
      <c r="D4" s="259" t="s">
        <v>165</v>
      </c>
      <c r="E4" s="249" t="s">
        <v>166</v>
      </c>
      <c r="F4" s="260">
        <v>500000</v>
      </c>
      <c r="G4" s="225" t="s">
        <v>167</v>
      </c>
      <c r="H4" s="225" t="s">
        <v>138</v>
      </c>
      <c r="I4" s="259" t="s">
        <v>168</v>
      </c>
    </row>
    <row r="5" spans="1:13" ht="48" customHeight="1">
      <c r="A5" s="259" t="s">
        <v>163</v>
      </c>
      <c r="B5" s="247">
        <v>2</v>
      </c>
      <c r="C5" s="259" t="s">
        <v>169</v>
      </c>
      <c r="D5" s="261" t="s">
        <v>170</v>
      </c>
      <c r="E5" s="249" t="s">
        <v>166</v>
      </c>
      <c r="F5" s="260">
        <v>150000</v>
      </c>
      <c r="G5" s="225" t="s">
        <v>171</v>
      </c>
      <c r="H5" s="225" t="s">
        <v>138</v>
      </c>
      <c r="I5" s="259" t="s">
        <v>172</v>
      </c>
    </row>
    <row r="6" spans="1:13" ht="51" customHeight="1">
      <c r="A6" s="259" t="s">
        <v>163</v>
      </c>
      <c r="B6" s="247">
        <v>3</v>
      </c>
      <c r="C6" s="259" t="s">
        <v>173</v>
      </c>
      <c r="D6" s="261" t="s">
        <v>174</v>
      </c>
      <c r="E6" s="249" t="s">
        <v>166</v>
      </c>
      <c r="F6" s="260">
        <v>50000</v>
      </c>
      <c r="G6" s="225" t="s">
        <v>175</v>
      </c>
      <c r="H6" s="225" t="s">
        <v>138</v>
      </c>
      <c r="I6" s="259" t="s">
        <v>176</v>
      </c>
    </row>
    <row r="7" spans="1:13" ht="64.5" customHeight="1">
      <c r="A7" s="259" t="s">
        <v>163</v>
      </c>
      <c r="B7" s="247">
        <v>4</v>
      </c>
      <c r="C7" s="259" t="s">
        <v>177</v>
      </c>
      <c r="D7" s="259" t="s">
        <v>178</v>
      </c>
      <c r="E7" s="249" t="s">
        <v>166</v>
      </c>
      <c r="F7" s="260">
        <v>143000</v>
      </c>
      <c r="G7" s="225" t="s">
        <v>179</v>
      </c>
      <c r="H7" s="225" t="s">
        <v>138</v>
      </c>
      <c r="I7" s="259" t="s">
        <v>180</v>
      </c>
    </row>
    <row r="8" spans="1:13" ht="51" customHeight="1">
      <c r="A8" s="259" t="s">
        <v>163</v>
      </c>
      <c r="B8" s="247">
        <v>5</v>
      </c>
      <c r="C8" s="225" t="s">
        <v>134</v>
      </c>
      <c r="D8" s="248" t="s">
        <v>135</v>
      </c>
      <c r="E8" s="249" t="s">
        <v>77</v>
      </c>
      <c r="F8" s="260">
        <v>502000</v>
      </c>
      <c r="G8" s="225" t="s">
        <v>136</v>
      </c>
      <c r="H8" s="225" t="s">
        <v>138</v>
      </c>
      <c r="I8" s="225" t="s">
        <v>137</v>
      </c>
    </row>
    <row r="9" spans="1:13" ht="173.25">
      <c r="A9" s="259" t="s">
        <v>163</v>
      </c>
      <c r="B9" s="247">
        <v>6</v>
      </c>
      <c r="C9" s="225" t="s">
        <v>153</v>
      </c>
      <c r="D9" s="256" t="s">
        <v>118</v>
      </c>
      <c r="E9" s="249" t="s">
        <v>154</v>
      </c>
      <c r="F9" s="260">
        <v>2402500</v>
      </c>
      <c r="G9" s="225" t="s">
        <v>155</v>
      </c>
      <c r="H9" s="225" t="s">
        <v>138</v>
      </c>
      <c r="I9" s="225" t="s">
        <v>156</v>
      </c>
    </row>
    <row r="10" spans="1:13" ht="189">
      <c r="A10" s="259" t="s">
        <v>163</v>
      </c>
      <c r="B10" s="247">
        <v>7</v>
      </c>
      <c r="C10" s="225" t="s">
        <v>157</v>
      </c>
      <c r="D10" s="256" t="s">
        <v>118</v>
      </c>
      <c r="E10" s="249" t="s">
        <v>154</v>
      </c>
      <c r="F10" s="260">
        <v>1827500</v>
      </c>
      <c r="G10" s="225" t="s">
        <v>155</v>
      </c>
      <c r="H10" s="225" t="s">
        <v>138</v>
      </c>
      <c r="I10" s="225" t="s">
        <v>158</v>
      </c>
    </row>
    <row r="11" spans="1:13" ht="299.25">
      <c r="A11" s="259" t="s">
        <v>163</v>
      </c>
      <c r="B11" s="247">
        <v>8</v>
      </c>
      <c r="C11" s="225" t="s">
        <v>159</v>
      </c>
      <c r="D11" s="256" t="s">
        <v>118</v>
      </c>
      <c r="E11" s="249" t="s">
        <v>154</v>
      </c>
      <c r="F11" s="260">
        <v>480000</v>
      </c>
      <c r="G11" s="225" t="s">
        <v>160</v>
      </c>
      <c r="H11" s="225" t="s">
        <v>138</v>
      </c>
      <c r="I11" s="225" t="s">
        <v>161</v>
      </c>
    </row>
    <row r="12" spans="1:13" ht="63">
      <c r="A12" s="309" t="s">
        <v>222</v>
      </c>
      <c r="B12" s="310">
        <v>9</v>
      </c>
      <c r="C12" s="249" t="s">
        <v>247</v>
      </c>
      <c r="D12" s="249" t="s">
        <v>248</v>
      </c>
      <c r="E12" s="249" t="s">
        <v>107</v>
      </c>
      <c r="F12" s="302">
        <v>482450</v>
      </c>
      <c r="G12" s="249" t="s">
        <v>249</v>
      </c>
      <c r="H12" s="303" t="s">
        <v>259</v>
      </c>
      <c r="I12" s="303" t="s">
        <v>250</v>
      </c>
    </row>
    <row r="13" spans="1:13" ht="63">
      <c r="A13" s="309" t="s">
        <v>222</v>
      </c>
      <c r="B13" s="310">
        <v>10</v>
      </c>
      <c r="C13" s="249" t="s">
        <v>252</v>
      </c>
      <c r="D13" s="249" t="s">
        <v>253</v>
      </c>
      <c r="E13" s="249" t="s">
        <v>86</v>
      </c>
      <c r="F13" s="302">
        <v>895000</v>
      </c>
      <c r="G13" s="249" t="s">
        <v>254</v>
      </c>
      <c r="H13" s="303" t="s">
        <v>259</v>
      </c>
      <c r="I13" s="303" t="s">
        <v>252</v>
      </c>
    </row>
    <row r="14" spans="1:13" ht="47.25">
      <c r="A14" s="309" t="s">
        <v>222</v>
      </c>
      <c r="B14" s="310">
        <v>11</v>
      </c>
      <c r="C14" s="249" t="s">
        <v>255</v>
      </c>
      <c r="D14" s="304" t="s">
        <v>256</v>
      </c>
      <c r="E14" s="249" t="s">
        <v>86</v>
      </c>
      <c r="F14" s="302">
        <v>1380000</v>
      </c>
      <c r="G14" s="249" t="s">
        <v>257</v>
      </c>
      <c r="H14" s="303" t="s">
        <v>259</v>
      </c>
      <c r="I14" s="303" t="s">
        <v>258</v>
      </c>
    </row>
    <row r="15" spans="1:13" ht="21">
      <c r="A15" s="262"/>
      <c r="B15" s="263"/>
      <c r="C15" s="229"/>
      <c r="D15" s="264"/>
      <c r="E15" s="265"/>
      <c r="F15" s="266"/>
      <c r="G15" s="229"/>
      <c r="H15" s="267"/>
      <c r="I15" s="229"/>
    </row>
    <row r="16" spans="1:13" ht="21">
      <c r="A16" s="262"/>
      <c r="B16" s="263"/>
      <c r="C16" s="229"/>
      <c r="D16" s="264"/>
      <c r="E16" s="265"/>
      <c r="F16" s="266"/>
      <c r="G16" s="229"/>
      <c r="H16" s="267"/>
      <c r="I16" s="229"/>
    </row>
  </sheetData>
  <autoFilter ref="A3:M14"/>
  <conditionalFormatting sqref="G8">
    <cfRule type="duplicateValues" dxfId="3" priority="4"/>
  </conditionalFormatting>
  <conditionalFormatting sqref="C8">
    <cfRule type="duplicateValues" dxfId="2" priority="3"/>
  </conditionalFormatting>
  <conditionalFormatting sqref="G9:G11">
    <cfRule type="duplicateValues" dxfId="1" priority="2"/>
  </conditionalFormatting>
  <conditionalFormatting sqref="C9:C11">
    <cfRule type="duplicateValues" dxfId="0" priority="1"/>
  </conditionalFormatting>
  <pageMargins left="0.70866141732283472" right="0" top="0.19685039370078741" bottom="0" header="0.19685039370078741" footer="0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31"/>
  <sheetViews>
    <sheetView workbookViewId="0">
      <selection activeCell="H4" sqref="H4"/>
    </sheetView>
  </sheetViews>
  <sheetFormatPr defaultRowHeight="14.25"/>
  <cols>
    <col min="1" max="1" width="8.85546875" style="215" customWidth="1"/>
    <col min="2" max="2" width="5" style="215" customWidth="1"/>
    <col min="3" max="3" width="21.7109375" style="215" customWidth="1"/>
    <col min="4" max="4" width="20" style="215" customWidth="1"/>
    <col min="5" max="5" width="12.85546875" style="215" customWidth="1"/>
    <col min="6" max="6" width="14.28515625" style="215" customWidth="1"/>
    <col min="7" max="7" width="8.42578125" style="215" customWidth="1"/>
    <col min="8" max="8" width="7.85546875" style="215" customWidth="1"/>
    <col min="9" max="9" width="19.85546875" style="215" customWidth="1"/>
    <col min="10" max="10" width="20.85546875" style="215" customWidth="1"/>
    <col min="11" max="16384" width="9.140625" style="215"/>
  </cols>
  <sheetData>
    <row r="1" spans="1:10" ht="28.5">
      <c r="A1" s="239" t="s">
        <v>128</v>
      </c>
      <c r="B1" s="239"/>
      <c r="C1" s="239"/>
      <c r="D1" s="240"/>
      <c r="E1" s="240"/>
      <c r="F1" s="239"/>
      <c r="G1" s="257"/>
      <c r="H1" s="257"/>
      <c r="I1" s="242"/>
      <c r="J1" s="214"/>
    </row>
    <row r="2" spans="1:10" ht="28.5">
      <c r="A2" s="243" t="s">
        <v>181</v>
      </c>
      <c r="B2" s="214"/>
      <c r="C2" s="214"/>
      <c r="D2" s="214"/>
      <c r="E2" s="214"/>
      <c r="F2" s="258"/>
      <c r="G2" s="258"/>
      <c r="H2" s="258"/>
      <c r="I2" s="258"/>
      <c r="J2" s="258"/>
    </row>
    <row r="3" spans="1:10" ht="78.75">
      <c r="A3" s="220" t="s">
        <v>64</v>
      </c>
      <c r="B3" s="218" t="s">
        <v>65</v>
      </c>
      <c r="C3" s="218" t="s">
        <v>129</v>
      </c>
      <c r="D3" s="218" t="s">
        <v>67</v>
      </c>
      <c r="E3" s="218" t="s">
        <v>68</v>
      </c>
      <c r="F3" s="219" t="s">
        <v>69</v>
      </c>
      <c r="G3" s="220" t="s">
        <v>182</v>
      </c>
      <c r="H3" s="220" t="s">
        <v>183</v>
      </c>
      <c r="I3" s="220" t="s">
        <v>132</v>
      </c>
      <c r="J3" s="220" t="s">
        <v>184</v>
      </c>
    </row>
    <row r="4" spans="1:10" ht="78.75">
      <c r="A4" s="259" t="s">
        <v>163</v>
      </c>
      <c r="B4" s="247">
        <v>1</v>
      </c>
      <c r="C4" s="288" t="s">
        <v>185</v>
      </c>
      <c r="D4" s="289" t="s">
        <v>186</v>
      </c>
      <c r="E4" s="288" t="s">
        <v>187</v>
      </c>
      <c r="F4" s="290">
        <v>480000</v>
      </c>
      <c r="G4" s="291"/>
      <c r="H4" s="292" t="s">
        <v>188</v>
      </c>
      <c r="I4" s="224" t="s">
        <v>189</v>
      </c>
      <c r="J4" s="225" t="s">
        <v>190</v>
      </c>
    </row>
    <row r="5" spans="1:10" ht="63">
      <c r="A5" s="259" t="s">
        <v>163</v>
      </c>
      <c r="B5" s="247">
        <v>2</v>
      </c>
      <c r="C5" s="288" t="s">
        <v>191</v>
      </c>
      <c r="D5" s="289" t="s">
        <v>186</v>
      </c>
      <c r="E5" s="288" t="s">
        <v>187</v>
      </c>
      <c r="F5" s="293">
        <v>190000</v>
      </c>
      <c r="G5" s="292"/>
      <c r="H5" s="294" t="s">
        <v>188</v>
      </c>
      <c r="I5" s="224" t="s">
        <v>189</v>
      </c>
      <c r="J5" s="225" t="s">
        <v>192</v>
      </c>
    </row>
    <row r="6" spans="1:10" ht="78.75">
      <c r="A6" s="259" t="s">
        <v>163</v>
      </c>
      <c r="B6" s="247">
        <v>3</v>
      </c>
      <c r="C6" s="295" t="s">
        <v>193</v>
      </c>
      <c r="D6" s="288" t="s">
        <v>194</v>
      </c>
      <c r="E6" s="288" t="s">
        <v>126</v>
      </c>
      <c r="F6" s="253">
        <v>150000</v>
      </c>
      <c r="G6" s="292"/>
      <c r="H6" s="294" t="s">
        <v>188</v>
      </c>
      <c r="I6" s="224" t="s">
        <v>189</v>
      </c>
      <c r="J6" s="224" t="s">
        <v>195</v>
      </c>
    </row>
    <row r="7" spans="1:10" ht="47.25">
      <c r="A7" s="259" t="s">
        <v>163</v>
      </c>
      <c r="B7" s="247">
        <v>4</v>
      </c>
      <c r="C7" s="288" t="s">
        <v>196</v>
      </c>
      <c r="D7" s="288" t="s">
        <v>197</v>
      </c>
      <c r="E7" s="288" t="s">
        <v>198</v>
      </c>
      <c r="F7" s="253">
        <v>140000</v>
      </c>
      <c r="G7" s="292"/>
      <c r="H7" s="294" t="s">
        <v>188</v>
      </c>
      <c r="I7" s="224" t="s">
        <v>189</v>
      </c>
      <c r="J7" s="225" t="s">
        <v>199</v>
      </c>
    </row>
    <row r="8" spans="1:10" ht="57" customHeight="1">
      <c r="A8" s="259" t="s">
        <v>163</v>
      </c>
      <c r="B8" s="247">
        <v>5</v>
      </c>
      <c r="C8" s="225" t="s">
        <v>200</v>
      </c>
      <c r="D8" s="289" t="s">
        <v>201</v>
      </c>
      <c r="E8" s="288" t="s">
        <v>86</v>
      </c>
      <c r="F8" s="253">
        <v>1000000</v>
      </c>
      <c r="G8" s="292"/>
      <c r="H8" s="294" t="s">
        <v>188</v>
      </c>
      <c r="I8" s="224" t="s">
        <v>189</v>
      </c>
      <c r="J8" s="225" t="s">
        <v>202</v>
      </c>
    </row>
    <row r="9" spans="1:10" ht="31.5">
      <c r="A9" s="259" t="s">
        <v>260</v>
      </c>
      <c r="B9" s="247">
        <v>6</v>
      </c>
      <c r="C9" s="225" t="s">
        <v>261</v>
      </c>
      <c r="D9" s="289" t="s">
        <v>201</v>
      </c>
      <c r="E9" s="288" t="s">
        <v>86</v>
      </c>
      <c r="F9" s="253">
        <v>200000</v>
      </c>
      <c r="G9" s="292"/>
      <c r="H9" s="294" t="s">
        <v>188</v>
      </c>
      <c r="I9" s="224" t="s">
        <v>189</v>
      </c>
      <c r="J9" s="225"/>
    </row>
    <row r="10" spans="1:10" ht="47.25">
      <c r="A10" s="259" t="s">
        <v>260</v>
      </c>
      <c r="B10" s="247">
        <v>7</v>
      </c>
      <c r="C10" s="225" t="s">
        <v>262</v>
      </c>
      <c r="D10" s="289" t="s">
        <v>263</v>
      </c>
      <c r="E10" s="288" t="s">
        <v>198</v>
      </c>
      <c r="F10" s="253">
        <v>160000</v>
      </c>
      <c r="G10" s="292"/>
      <c r="H10" s="294" t="s">
        <v>188</v>
      </c>
      <c r="I10" s="224" t="s">
        <v>189</v>
      </c>
      <c r="J10" s="225"/>
    </row>
    <row r="11" spans="1:10" ht="63">
      <c r="A11" s="259" t="s">
        <v>260</v>
      </c>
      <c r="B11" s="247">
        <v>8</v>
      </c>
      <c r="C11" s="225" t="s">
        <v>264</v>
      </c>
      <c r="D11" s="288" t="s">
        <v>265</v>
      </c>
      <c r="E11" s="288" t="s">
        <v>86</v>
      </c>
      <c r="F11" s="253">
        <v>160000</v>
      </c>
      <c r="G11" s="292"/>
      <c r="H11" s="294" t="s">
        <v>188</v>
      </c>
      <c r="I11" s="224" t="s">
        <v>189</v>
      </c>
      <c r="J11" s="225"/>
    </row>
    <row r="12" spans="1:10" ht="63">
      <c r="A12" s="259" t="s">
        <v>260</v>
      </c>
      <c r="B12" s="247">
        <v>9</v>
      </c>
      <c r="C12" s="225" t="s">
        <v>266</v>
      </c>
      <c r="D12" s="288" t="s">
        <v>267</v>
      </c>
      <c r="E12" s="288" t="s">
        <v>268</v>
      </c>
      <c r="F12" s="253">
        <v>160000</v>
      </c>
      <c r="G12" s="292"/>
      <c r="H12" s="294" t="s">
        <v>188</v>
      </c>
      <c r="I12" s="224" t="s">
        <v>189</v>
      </c>
      <c r="J12" s="225"/>
    </row>
    <row r="13" spans="1:10" ht="63">
      <c r="A13" s="259" t="s">
        <v>260</v>
      </c>
      <c r="B13" s="247">
        <v>10</v>
      </c>
      <c r="C13" s="225" t="s">
        <v>269</v>
      </c>
      <c r="D13" s="288" t="s">
        <v>270</v>
      </c>
      <c r="E13" s="288" t="s">
        <v>268</v>
      </c>
      <c r="F13" s="253">
        <v>160000</v>
      </c>
      <c r="G13" s="292"/>
      <c r="H13" s="294" t="s">
        <v>188</v>
      </c>
      <c r="I13" s="224" t="s">
        <v>189</v>
      </c>
      <c r="J13" s="225"/>
    </row>
    <row r="14" spans="1:10" ht="44.25" customHeight="1">
      <c r="A14" s="259" t="s">
        <v>260</v>
      </c>
      <c r="B14" s="247">
        <v>11</v>
      </c>
      <c r="C14" s="225" t="s">
        <v>271</v>
      </c>
      <c r="D14" s="288" t="s">
        <v>272</v>
      </c>
      <c r="E14" s="288" t="s">
        <v>268</v>
      </c>
      <c r="F14" s="253">
        <v>160000</v>
      </c>
      <c r="G14" s="292"/>
      <c r="H14" s="294" t="s">
        <v>188</v>
      </c>
      <c r="I14" s="224" t="s">
        <v>189</v>
      </c>
      <c r="J14" s="225"/>
    </row>
    <row r="15" spans="1:10" ht="15.75">
      <c r="A15" s="259"/>
      <c r="B15" s="287">
        <v>12</v>
      </c>
      <c r="C15" s="225"/>
      <c r="D15" s="289"/>
      <c r="E15" s="288"/>
      <c r="F15" s="253"/>
      <c r="G15" s="292"/>
      <c r="H15" s="294"/>
      <c r="I15" s="224"/>
      <c r="J15" s="225"/>
    </row>
    <row r="16" spans="1:10" ht="15.75">
      <c r="A16" s="259"/>
      <c r="B16" s="287">
        <v>13</v>
      </c>
      <c r="C16" s="225"/>
      <c r="D16" s="289"/>
      <c r="E16" s="288"/>
      <c r="F16" s="253"/>
      <c r="G16" s="292"/>
      <c r="H16" s="294"/>
      <c r="I16" s="224"/>
      <c r="J16" s="225"/>
    </row>
    <row r="17" spans="1:10" ht="15.75">
      <c r="A17" s="259"/>
      <c r="B17" s="287">
        <v>14</v>
      </c>
      <c r="C17" s="225"/>
      <c r="D17" s="289"/>
      <c r="E17" s="288"/>
      <c r="F17" s="253"/>
      <c r="G17" s="292"/>
      <c r="H17" s="294"/>
      <c r="I17" s="224"/>
      <c r="J17" s="225"/>
    </row>
    <row r="18" spans="1:10" ht="15.75">
      <c r="A18" s="259"/>
      <c r="B18" s="287">
        <v>15</v>
      </c>
      <c r="C18" s="225"/>
      <c r="D18" s="289"/>
      <c r="E18" s="288"/>
      <c r="F18" s="253"/>
      <c r="G18" s="292"/>
      <c r="H18" s="294"/>
      <c r="I18" s="224"/>
      <c r="J18" s="225"/>
    </row>
    <row r="19" spans="1:10" ht="15.75">
      <c r="A19" s="259"/>
      <c r="B19" s="287">
        <v>16</v>
      </c>
      <c r="C19" s="225"/>
      <c r="D19" s="289"/>
      <c r="E19" s="288"/>
      <c r="F19" s="253"/>
      <c r="G19" s="292"/>
      <c r="H19" s="294"/>
      <c r="I19" s="224"/>
      <c r="J19" s="225"/>
    </row>
    <row r="20" spans="1:10" ht="15.75">
      <c r="A20" s="259"/>
      <c r="B20" s="287">
        <v>17</v>
      </c>
      <c r="C20" s="225"/>
      <c r="D20" s="289"/>
      <c r="E20" s="288"/>
      <c r="F20" s="253"/>
      <c r="G20" s="292"/>
      <c r="H20" s="294"/>
      <c r="I20" s="224"/>
      <c r="J20" s="225"/>
    </row>
    <row r="21" spans="1:10" ht="15.75">
      <c r="A21" s="259"/>
      <c r="B21" s="287">
        <v>18</v>
      </c>
      <c r="C21" s="225"/>
      <c r="D21" s="289"/>
      <c r="E21" s="288"/>
      <c r="F21" s="253"/>
      <c r="G21" s="292"/>
      <c r="H21" s="294"/>
      <c r="I21" s="224"/>
      <c r="J21" s="225"/>
    </row>
    <row r="22" spans="1:10" ht="15.75">
      <c r="A22" s="259"/>
      <c r="B22" s="287">
        <v>19</v>
      </c>
      <c r="C22" s="225"/>
      <c r="D22" s="289"/>
      <c r="E22" s="288"/>
      <c r="F22" s="253"/>
      <c r="G22" s="292"/>
      <c r="H22" s="294"/>
      <c r="I22" s="224"/>
      <c r="J22" s="225"/>
    </row>
    <row r="23" spans="1:10" ht="15.75">
      <c r="A23" s="259"/>
      <c r="B23" s="287">
        <v>20</v>
      </c>
      <c r="C23" s="225"/>
      <c r="D23" s="289"/>
      <c r="E23" s="288"/>
      <c r="F23" s="253"/>
      <c r="G23" s="292"/>
      <c r="H23" s="294"/>
      <c r="I23" s="224"/>
      <c r="J23" s="225"/>
    </row>
    <row r="24" spans="1:10" ht="15.75">
      <c r="A24" s="259"/>
      <c r="B24" s="287">
        <v>21</v>
      </c>
      <c r="C24" s="225"/>
      <c r="D24" s="289"/>
      <c r="E24" s="288"/>
      <c r="F24" s="253"/>
      <c r="G24" s="292"/>
      <c r="H24" s="294"/>
      <c r="I24" s="224"/>
      <c r="J24" s="225"/>
    </row>
    <row r="25" spans="1:10" ht="15.75">
      <c r="A25" s="259"/>
      <c r="B25" s="287">
        <v>22</v>
      </c>
      <c r="C25" s="225"/>
      <c r="D25" s="289"/>
      <c r="E25" s="288"/>
      <c r="F25" s="253"/>
      <c r="G25" s="292"/>
      <c r="H25" s="294"/>
      <c r="I25" s="224"/>
      <c r="J25" s="225"/>
    </row>
    <row r="26" spans="1:10" ht="15.75">
      <c r="A26" s="259"/>
      <c r="B26" s="287">
        <v>23</v>
      </c>
      <c r="C26" s="225"/>
      <c r="D26" s="289"/>
      <c r="E26" s="288"/>
      <c r="F26" s="253"/>
      <c r="G26" s="292"/>
      <c r="H26" s="294"/>
      <c r="I26" s="224"/>
      <c r="J26" s="225"/>
    </row>
    <row r="27" spans="1:10" ht="15.75">
      <c r="A27" s="259"/>
      <c r="B27" s="287">
        <v>24</v>
      </c>
      <c r="C27" s="225"/>
      <c r="D27" s="289"/>
      <c r="E27" s="288"/>
      <c r="F27" s="253"/>
      <c r="G27" s="292"/>
      <c r="H27" s="294"/>
      <c r="I27" s="224"/>
      <c r="J27" s="225"/>
    </row>
    <row r="28" spans="1:10" ht="15.75">
      <c r="A28" s="259"/>
      <c r="B28" s="287">
        <v>25</v>
      </c>
      <c r="C28" s="225"/>
      <c r="D28" s="289"/>
      <c r="E28" s="288"/>
      <c r="F28" s="253"/>
      <c r="G28" s="292"/>
      <c r="H28" s="294"/>
      <c r="I28" s="224"/>
      <c r="J28" s="225"/>
    </row>
    <row r="29" spans="1:10" ht="15.75">
      <c r="A29" s="259"/>
      <c r="B29" s="287">
        <v>26</v>
      </c>
      <c r="C29" s="225"/>
      <c r="D29" s="289"/>
      <c r="E29" s="288"/>
      <c r="F29" s="253"/>
      <c r="G29" s="292"/>
      <c r="H29" s="294"/>
      <c r="I29" s="224"/>
      <c r="J29" s="225"/>
    </row>
    <row r="30" spans="1:10" ht="15.75">
      <c r="A30" s="259"/>
      <c r="B30" s="287">
        <v>27</v>
      </c>
      <c r="C30" s="225"/>
      <c r="D30" s="289"/>
      <c r="E30" s="288"/>
      <c r="F30" s="253"/>
      <c r="G30" s="292"/>
      <c r="H30" s="294"/>
      <c r="I30" s="224"/>
      <c r="J30" s="225"/>
    </row>
    <row r="31" spans="1:10" ht="15.75">
      <c r="A31" s="259"/>
      <c r="B31" s="287">
        <v>28</v>
      </c>
      <c r="C31" s="225"/>
      <c r="D31" s="289"/>
      <c r="E31" s="288"/>
      <c r="F31" s="253"/>
      <c r="G31" s="292"/>
      <c r="H31" s="294"/>
      <c r="I31" s="224"/>
      <c r="J31" s="225"/>
    </row>
  </sheetData>
  <autoFilter ref="A3:J31"/>
  <pageMargins left="0.70866141732283472" right="0" top="0.19685039370078741" bottom="0" header="0.31496062992125984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view="pageBreakPreview" zoomScale="84" zoomScaleNormal="100" zoomScaleSheetLayoutView="84" workbookViewId="0">
      <selection activeCell="A3" sqref="A3:Q3"/>
    </sheetView>
  </sheetViews>
  <sheetFormatPr defaultColWidth="10.42578125" defaultRowHeight="21"/>
  <cols>
    <col min="1" max="2" width="6.7109375" style="72" customWidth="1"/>
    <col min="3" max="3" width="6.5703125" style="72" customWidth="1"/>
    <col min="4" max="4" width="61.7109375" style="14" customWidth="1"/>
    <col min="5" max="5" width="9.42578125" style="14" customWidth="1"/>
    <col min="6" max="6" width="11.7109375" style="14" hidden="1" customWidth="1"/>
    <col min="7" max="7" width="10" style="14" customWidth="1"/>
    <col min="8" max="8" width="7.85546875" style="14" bestFit="1" customWidth="1"/>
    <col min="9" max="9" width="7.85546875" style="14" customWidth="1"/>
    <col min="10" max="10" width="9.5703125" style="72" bestFit="1" customWidth="1"/>
    <col min="11" max="11" width="9.28515625" style="72" customWidth="1"/>
    <col min="12" max="12" width="10.42578125" style="72"/>
    <col min="13" max="13" width="7" style="81" customWidth="1"/>
    <col min="14" max="16" width="6.42578125" style="82" bestFit="1" customWidth="1"/>
    <col min="17" max="17" width="6.5703125" style="82" customWidth="1"/>
    <col min="18" max="16384" width="10.42578125" style="14"/>
  </cols>
  <sheetData>
    <row r="1" spans="1:17" ht="57.75" customHeight="1">
      <c r="A1" s="328" t="s">
        <v>59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17" ht="26.25">
      <c r="A2" s="330" t="s">
        <v>58</v>
      </c>
      <c r="B2" s="330"/>
      <c r="C2" s="331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</row>
    <row r="3" spans="1:17" ht="26.25">
      <c r="A3" s="333" t="s">
        <v>218</v>
      </c>
      <c r="B3" s="333"/>
      <c r="C3" s="331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</row>
    <row r="4" spans="1:17" ht="15" customHeight="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</row>
    <row r="5" spans="1:17" ht="17.25" customHeight="1">
      <c r="A5" s="15"/>
      <c r="B5" s="15"/>
      <c r="C5" s="15"/>
      <c r="D5" s="16"/>
      <c r="E5" s="16"/>
      <c r="F5" s="16"/>
      <c r="G5" s="16"/>
      <c r="H5" s="17"/>
      <c r="I5" s="18">
        <v>4</v>
      </c>
      <c r="J5" s="19" t="s">
        <v>3</v>
      </c>
      <c r="K5" s="16"/>
      <c r="L5" s="16"/>
      <c r="M5" s="16"/>
      <c r="N5" s="16"/>
      <c r="O5" s="16"/>
      <c r="P5" s="16"/>
      <c r="Q5" s="16"/>
    </row>
    <row r="6" spans="1:17" ht="17.25" customHeight="1">
      <c r="A6" s="15"/>
      <c r="B6" s="15"/>
      <c r="C6" s="15"/>
      <c r="D6" s="16"/>
      <c r="E6" s="16"/>
      <c r="F6" s="16"/>
      <c r="G6" s="16"/>
      <c r="H6" s="20"/>
      <c r="I6" s="18">
        <v>3</v>
      </c>
      <c r="J6" s="19" t="s">
        <v>4</v>
      </c>
      <c r="K6" s="16"/>
      <c r="L6" s="16"/>
      <c r="M6" s="16"/>
      <c r="N6" s="16"/>
      <c r="O6" s="16"/>
      <c r="P6" s="16"/>
      <c r="Q6" s="16"/>
    </row>
    <row r="7" spans="1:17" ht="14.25" customHeight="1">
      <c r="A7" s="15"/>
      <c r="B7" s="15"/>
      <c r="C7" s="15"/>
      <c r="D7" s="16"/>
      <c r="E7" s="16"/>
      <c r="F7" s="16"/>
      <c r="G7" s="16"/>
      <c r="H7" s="21"/>
      <c r="I7" s="22" t="s">
        <v>5</v>
      </c>
      <c r="J7" s="23" t="s">
        <v>6</v>
      </c>
      <c r="K7" s="16"/>
      <c r="L7" s="16"/>
      <c r="M7" s="16"/>
      <c r="N7" s="16"/>
      <c r="O7" s="16"/>
      <c r="P7" s="16"/>
      <c r="Q7" s="16"/>
    </row>
    <row r="8" spans="1:17" ht="15.75" customHeight="1">
      <c r="A8" s="15"/>
      <c r="B8" s="15"/>
      <c r="C8" s="15"/>
      <c r="D8" s="16"/>
      <c r="E8" s="16"/>
      <c r="F8" s="16"/>
      <c r="G8" s="16"/>
      <c r="H8" s="21"/>
      <c r="I8" s="22" t="s">
        <v>7</v>
      </c>
      <c r="J8" s="19" t="s">
        <v>8</v>
      </c>
      <c r="K8" s="16"/>
      <c r="L8" s="16"/>
      <c r="M8" s="16"/>
      <c r="N8" s="16"/>
      <c r="O8" s="16"/>
      <c r="P8" s="16"/>
      <c r="Q8" s="16"/>
    </row>
    <row r="9" spans="1:17" ht="15" customHeight="1">
      <c r="A9" s="334"/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</row>
    <row r="10" spans="1:17" s="24" customFormat="1" ht="64.5" customHeight="1">
      <c r="A10" s="335" t="s">
        <v>9</v>
      </c>
      <c r="B10" s="335" t="s">
        <v>10</v>
      </c>
      <c r="C10" s="335" t="s">
        <v>11</v>
      </c>
      <c r="D10" s="337" t="s">
        <v>0</v>
      </c>
      <c r="E10" s="339" t="s">
        <v>12</v>
      </c>
      <c r="F10" s="340"/>
      <c r="G10" s="341"/>
      <c r="H10" s="342" t="s">
        <v>13</v>
      </c>
      <c r="I10" s="325" t="s">
        <v>14</v>
      </c>
      <c r="J10" s="340"/>
      <c r="K10" s="340"/>
      <c r="L10" s="341"/>
      <c r="M10" s="323" t="s">
        <v>15</v>
      </c>
      <c r="N10" s="324"/>
      <c r="O10" s="324"/>
      <c r="P10" s="324"/>
      <c r="Q10" s="325"/>
    </row>
    <row r="11" spans="1:17" s="24" customFormat="1" ht="37.5" customHeight="1">
      <c r="A11" s="336"/>
      <c r="B11" s="336"/>
      <c r="C11" s="336"/>
      <c r="D11" s="338"/>
      <c r="E11" s="25" t="s">
        <v>16</v>
      </c>
      <c r="F11" s="26" t="s">
        <v>17</v>
      </c>
      <c r="G11" s="27" t="s">
        <v>2</v>
      </c>
      <c r="H11" s="343"/>
      <c r="I11" s="28" t="s">
        <v>18</v>
      </c>
      <c r="J11" s="29" t="s">
        <v>19</v>
      </c>
      <c r="K11" s="29" t="s">
        <v>20</v>
      </c>
      <c r="L11" s="30" t="s">
        <v>21</v>
      </c>
      <c r="M11" s="31">
        <v>1</v>
      </c>
      <c r="N11" s="32">
        <v>2</v>
      </c>
      <c r="O11" s="32">
        <v>3</v>
      </c>
      <c r="P11" s="32">
        <v>4</v>
      </c>
      <c r="Q11" s="32">
        <v>5</v>
      </c>
    </row>
    <row r="12" spans="1:17" s="42" customFormat="1" ht="24" customHeight="1">
      <c r="A12" s="326" t="s">
        <v>25</v>
      </c>
      <c r="B12" s="327"/>
      <c r="C12" s="327"/>
      <c r="D12" s="327"/>
      <c r="E12" s="327"/>
      <c r="F12" s="327"/>
      <c r="G12" s="327"/>
      <c r="H12" s="33">
        <f>SUM(H13:H16)</f>
        <v>20</v>
      </c>
      <c r="I12" s="37"/>
      <c r="J12" s="38"/>
      <c r="K12" s="38"/>
      <c r="L12" s="39">
        <f>SUM(L13:L16)</f>
        <v>0</v>
      </c>
      <c r="M12" s="40"/>
      <c r="N12" s="41"/>
      <c r="O12" s="41"/>
      <c r="P12" s="41"/>
      <c r="Q12" s="41"/>
    </row>
    <row r="13" spans="1:17" s="52" customFormat="1" ht="42">
      <c r="A13" s="43"/>
      <c r="B13" s="34">
        <v>5</v>
      </c>
      <c r="C13" s="34" t="s">
        <v>22</v>
      </c>
      <c r="D13" s="44" t="s">
        <v>26</v>
      </c>
      <c r="E13" s="45" t="s">
        <v>27</v>
      </c>
      <c r="F13" s="46">
        <v>31.87</v>
      </c>
      <c r="G13" s="47">
        <v>40</v>
      </c>
      <c r="H13" s="48">
        <v>5</v>
      </c>
      <c r="I13" s="49" t="s">
        <v>5</v>
      </c>
      <c r="J13" s="199">
        <v>20</v>
      </c>
      <c r="K13" s="199">
        <v>0</v>
      </c>
      <c r="L13" s="202">
        <f>$K$13*$H$13/100</f>
        <v>0</v>
      </c>
      <c r="M13" s="50">
        <v>32</v>
      </c>
      <c r="N13" s="51">
        <v>34</v>
      </c>
      <c r="O13" s="51">
        <v>36</v>
      </c>
      <c r="P13" s="51">
        <v>38</v>
      </c>
      <c r="Q13" s="51">
        <v>40</v>
      </c>
    </row>
    <row r="14" spans="1:17" s="52" customFormat="1" ht="41.25" customHeight="1">
      <c r="A14" s="53"/>
      <c r="B14" s="35">
        <v>6</v>
      </c>
      <c r="C14" s="35" t="s">
        <v>28</v>
      </c>
      <c r="D14" s="54" t="s">
        <v>29</v>
      </c>
      <c r="E14" s="55" t="s">
        <v>27</v>
      </c>
      <c r="F14" s="56"/>
      <c r="G14" s="57">
        <v>25</v>
      </c>
      <c r="H14" s="58">
        <v>5</v>
      </c>
      <c r="I14" s="59" t="s">
        <v>5</v>
      </c>
      <c r="J14" s="200">
        <v>12</v>
      </c>
      <c r="K14" s="200">
        <v>0</v>
      </c>
      <c r="L14" s="203">
        <f>K14*H14/100</f>
        <v>0</v>
      </c>
      <c r="M14" s="60">
        <v>17</v>
      </c>
      <c r="N14" s="61">
        <v>19</v>
      </c>
      <c r="O14" s="61">
        <v>21</v>
      </c>
      <c r="P14" s="61">
        <v>23</v>
      </c>
      <c r="Q14" s="61">
        <v>25</v>
      </c>
    </row>
    <row r="15" spans="1:17" s="52" customFormat="1" ht="39.75" customHeight="1">
      <c r="A15" s="53"/>
      <c r="B15" s="35">
        <v>7</v>
      </c>
      <c r="C15" s="35" t="s">
        <v>23</v>
      </c>
      <c r="D15" s="54" t="s">
        <v>30</v>
      </c>
      <c r="E15" s="62" t="s">
        <v>27</v>
      </c>
      <c r="F15" s="56"/>
      <c r="G15" s="57">
        <v>25</v>
      </c>
      <c r="H15" s="58">
        <v>5</v>
      </c>
      <c r="I15" s="59" t="s">
        <v>5</v>
      </c>
      <c r="J15" s="200">
        <v>11</v>
      </c>
      <c r="K15" s="200">
        <v>0</v>
      </c>
      <c r="L15" s="203">
        <f>K15*H15/100</f>
        <v>0</v>
      </c>
      <c r="M15" s="60">
        <v>17</v>
      </c>
      <c r="N15" s="61">
        <v>19</v>
      </c>
      <c r="O15" s="61">
        <v>21</v>
      </c>
      <c r="P15" s="61">
        <v>23</v>
      </c>
      <c r="Q15" s="61">
        <v>25</v>
      </c>
    </row>
    <row r="16" spans="1:17" s="52" customFormat="1" ht="50.25" customHeight="1">
      <c r="A16" s="63"/>
      <c r="B16" s="36">
        <v>8</v>
      </c>
      <c r="C16" s="36" t="s">
        <v>24</v>
      </c>
      <c r="D16" s="64" t="s">
        <v>31</v>
      </c>
      <c r="E16" s="65" t="s">
        <v>27</v>
      </c>
      <c r="F16" s="66"/>
      <c r="G16" s="67">
        <v>30</v>
      </c>
      <c r="H16" s="68">
        <v>5</v>
      </c>
      <c r="I16" s="69" t="s">
        <v>5</v>
      </c>
      <c r="J16" s="201">
        <v>11</v>
      </c>
      <c r="K16" s="201">
        <v>0</v>
      </c>
      <c r="L16" s="204">
        <f>K16*H16/100</f>
        <v>0</v>
      </c>
      <c r="M16" s="70">
        <v>22</v>
      </c>
      <c r="N16" s="71">
        <v>24</v>
      </c>
      <c r="O16" s="71">
        <v>26</v>
      </c>
      <c r="P16" s="71">
        <v>28</v>
      </c>
      <c r="Q16" s="71">
        <v>30</v>
      </c>
    </row>
    <row r="17" spans="13:17" s="75" customFormat="1" ht="20.100000000000001" customHeight="1">
      <c r="M17" s="76"/>
      <c r="N17" s="76"/>
      <c r="O17" s="76"/>
      <c r="P17" s="76"/>
      <c r="Q17" s="76"/>
    </row>
    <row r="18" spans="13:17" s="77" customFormat="1" ht="18.75">
      <c r="M18" s="78"/>
      <c r="N18" s="78"/>
      <c r="O18" s="78"/>
      <c r="P18" s="78"/>
      <c r="Q18" s="78"/>
    </row>
    <row r="19" spans="13:17" s="77" customFormat="1" ht="18.75">
      <c r="M19" s="78"/>
      <c r="N19" s="78"/>
      <c r="O19" s="78"/>
      <c r="P19" s="78"/>
      <c r="Q19" s="78"/>
    </row>
    <row r="20" spans="13:17" s="77" customFormat="1" ht="24" customHeight="1">
      <c r="M20" s="78"/>
      <c r="N20" s="78"/>
      <c r="O20" s="78"/>
      <c r="P20" s="78"/>
      <c r="Q20" s="78"/>
    </row>
    <row r="21" spans="13:17" s="77" customFormat="1" ht="19.5" customHeight="1">
      <c r="M21" s="78"/>
      <c r="N21" s="78"/>
      <c r="O21" s="78"/>
      <c r="P21" s="78"/>
      <c r="Q21" s="78"/>
    </row>
    <row r="22" spans="13:17" s="77" customFormat="1" ht="18.75">
      <c r="M22" s="78"/>
      <c r="N22" s="78"/>
      <c r="O22" s="78"/>
      <c r="P22" s="78"/>
      <c r="Q22" s="78"/>
    </row>
    <row r="23" spans="13:17" s="77" customFormat="1" ht="18.75">
      <c r="M23" s="78"/>
      <c r="N23" s="78"/>
      <c r="O23" s="78"/>
      <c r="P23" s="78"/>
      <c r="Q23" s="78"/>
    </row>
    <row r="24" spans="13:17" s="77" customFormat="1" ht="18.75">
      <c r="M24" s="78"/>
      <c r="N24" s="78"/>
      <c r="O24" s="78"/>
      <c r="P24" s="78"/>
      <c r="Q24" s="78"/>
    </row>
    <row r="25" spans="13:17" s="77" customFormat="1" ht="18.75">
      <c r="M25" s="78"/>
      <c r="N25" s="78"/>
      <c r="O25" s="78"/>
      <c r="P25" s="78"/>
      <c r="Q25" s="78"/>
    </row>
    <row r="26" spans="13:17" s="75" customFormat="1" ht="20.100000000000001" customHeight="1">
      <c r="M26" s="76"/>
      <c r="N26" s="76"/>
      <c r="O26" s="76"/>
      <c r="P26" s="76"/>
      <c r="Q26" s="76"/>
    </row>
    <row r="27" spans="13:17" s="77" customFormat="1" ht="19.5" customHeight="1">
      <c r="M27" s="78"/>
      <c r="N27" s="78"/>
      <c r="O27" s="78"/>
      <c r="P27" s="78"/>
      <c r="Q27" s="78"/>
    </row>
    <row r="28" spans="13:17" s="77" customFormat="1" ht="18.75">
      <c r="M28" s="78"/>
      <c r="N28" s="78"/>
      <c r="O28" s="78"/>
      <c r="P28" s="78"/>
      <c r="Q28" s="78"/>
    </row>
    <row r="29" spans="13:17" s="77" customFormat="1" ht="18.75">
      <c r="M29" s="78"/>
      <c r="N29" s="78"/>
      <c r="O29" s="78"/>
      <c r="P29" s="78"/>
      <c r="Q29" s="78"/>
    </row>
    <row r="30" spans="13:17" s="77" customFormat="1" ht="18.75">
      <c r="M30" s="78"/>
      <c r="N30" s="78"/>
      <c r="O30" s="78"/>
      <c r="P30" s="78"/>
      <c r="Q30" s="78"/>
    </row>
    <row r="31" spans="13:17" s="77" customFormat="1" ht="18.75">
      <c r="M31" s="78"/>
      <c r="N31" s="78"/>
      <c r="O31" s="78"/>
      <c r="P31" s="78"/>
      <c r="Q31" s="78"/>
    </row>
    <row r="32" spans="13:17" s="75" customFormat="1" ht="24" customHeight="1">
      <c r="M32" s="76"/>
      <c r="N32" s="76"/>
      <c r="O32" s="76"/>
      <c r="P32" s="76"/>
      <c r="Q32" s="76"/>
    </row>
    <row r="33" spans="13:17" s="80" customFormat="1" ht="21" customHeight="1">
      <c r="M33" s="79"/>
      <c r="N33" s="79"/>
      <c r="O33" s="79"/>
      <c r="P33" s="79"/>
      <c r="Q33" s="79"/>
    </row>
    <row r="34" spans="13:17" s="75" customFormat="1" ht="20.100000000000001" customHeight="1">
      <c r="M34" s="76"/>
      <c r="N34" s="76"/>
      <c r="O34" s="76"/>
      <c r="P34" s="76"/>
      <c r="Q34" s="76"/>
    </row>
    <row r="35" spans="13:17" s="75" customFormat="1" ht="20.100000000000001" customHeight="1">
      <c r="M35" s="76"/>
      <c r="N35" s="76"/>
      <c r="O35" s="76"/>
      <c r="P35" s="76"/>
      <c r="Q35" s="76"/>
    </row>
    <row r="36" spans="13:17" s="77" customFormat="1" ht="18.75">
      <c r="M36" s="78"/>
      <c r="N36" s="78"/>
      <c r="O36" s="78"/>
      <c r="P36" s="78"/>
      <c r="Q36" s="78"/>
    </row>
    <row r="37" spans="13:17" s="77" customFormat="1" ht="18.75">
      <c r="M37" s="78"/>
      <c r="N37" s="78"/>
      <c r="O37" s="78"/>
      <c r="P37" s="78"/>
      <c r="Q37" s="78"/>
    </row>
    <row r="38" spans="13:17" s="77" customFormat="1" ht="18.75">
      <c r="M38" s="78"/>
      <c r="N38" s="78"/>
      <c r="O38" s="78"/>
      <c r="P38" s="78"/>
      <c r="Q38" s="78"/>
    </row>
    <row r="39" spans="13:17" s="77" customFormat="1" ht="19.5" customHeight="1">
      <c r="M39" s="78"/>
      <c r="N39" s="78"/>
      <c r="O39" s="78"/>
      <c r="P39" s="78"/>
      <c r="Q39" s="78"/>
    </row>
    <row r="40" spans="13:17" s="77" customFormat="1" ht="18.75">
      <c r="M40" s="78"/>
      <c r="N40" s="78"/>
      <c r="O40" s="78"/>
      <c r="P40" s="78"/>
      <c r="Q40" s="78"/>
    </row>
    <row r="41" spans="13:17" s="77" customFormat="1" ht="18.75">
      <c r="M41" s="78"/>
      <c r="N41" s="78"/>
      <c r="O41" s="78"/>
      <c r="P41" s="78"/>
      <c r="Q41" s="78"/>
    </row>
    <row r="42" spans="13:17" s="77" customFormat="1" ht="18.75">
      <c r="M42" s="78"/>
      <c r="N42" s="78"/>
      <c r="O42" s="78"/>
      <c r="P42" s="78"/>
      <c r="Q42" s="78"/>
    </row>
    <row r="43" spans="13:17" s="77" customFormat="1" ht="18.75">
      <c r="M43" s="78"/>
      <c r="N43" s="78"/>
      <c r="O43" s="78"/>
      <c r="P43" s="78"/>
      <c r="Q43" s="78"/>
    </row>
    <row r="44" spans="13:17" s="75" customFormat="1" ht="24" customHeight="1">
      <c r="M44" s="76"/>
      <c r="N44" s="76"/>
      <c r="O44" s="76"/>
      <c r="P44" s="76"/>
      <c r="Q44" s="76"/>
    </row>
    <row r="45" spans="13:17" s="80" customFormat="1" ht="21" customHeight="1">
      <c r="M45" s="79"/>
      <c r="N45" s="79"/>
      <c r="O45" s="79"/>
      <c r="P45" s="79"/>
      <c r="Q45" s="79"/>
    </row>
    <row r="46" spans="13:17" s="75" customFormat="1" ht="20.100000000000001" customHeight="1">
      <c r="M46" s="76"/>
      <c r="N46" s="76"/>
      <c r="O46" s="76"/>
      <c r="P46" s="76"/>
      <c r="Q46" s="76"/>
    </row>
    <row r="47" spans="13:17" s="75" customFormat="1" ht="20.100000000000001" customHeight="1">
      <c r="M47" s="76"/>
      <c r="N47" s="76"/>
      <c r="O47" s="76"/>
      <c r="P47" s="76"/>
      <c r="Q47" s="76"/>
    </row>
    <row r="48" spans="13:17" s="77" customFormat="1" ht="18.75">
      <c r="M48" s="78"/>
      <c r="N48" s="78"/>
      <c r="O48" s="78"/>
      <c r="P48" s="78"/>
      <c r="Q48" s="78"/>
    </row>
    <row r="49" spans="13:17" s="77" customFormat="1" ht="18.75">
      <c r="M49" s="78"/>
      <c r="N49" s="78"/>
      <c r="O49" s="78"/>
      <c r="P49" s="78"/>
      <c r="Q49" s="78"/>
    </row>
    <row r="50" spans="13:17" s="77" customFormat="1" ht="18.75">
      <c r="M50" s="78"/>
      <c r="N50" s="78"/>
      <c r="O50" s="78"/>
      <c r="P50" s="78"/>
      <c r="Q50" s="78"/>
    </row>
    <row r="51" spans="13:17" s="77" customFormat="1" ht="18.75">
      <c r="M51" s="78"/>
      <c r="N51" s="78"/>
      <c r="O51" s="78"/>
      <c r="P51" s="78"/>
      <c r="Q51" s="78"/>
    </row>
    <row r="52" spans="13:17" s="77" customFormat="1" ht="18.75">
      <c r="M52" s="78"/>
      <c r="N52" s="78"/>
      <c r="O52" s="78"/>
      <c r="P52" s="78"/>
      <c r="Q52" s="78"/>
    </row>
    <row r="53" spans="13:17" s="77" customFormat="1" ht="18.75">
      <c r="M53" s="78"/>
      <c r="N53" s="78"/>
      <c r="O53" s="78"/>
      <c r="P53" s="78"/>
      <c r="Q53" s="78"/>
    </row>
    <row r="54" spans="13:17" s="77" customFormat="1" ht="18.75">
      <c r="M54" s="78"/>
      <c r="N54" s="78"/>
      <c r="O54" s="78"/>
      <c r="P54" s="78"/>
      <c r="Q54" s="78"/>
    </row>
    <row r="55" spans="13:17" s="77" customFormat="1" ht="18.75">
      <c r="M55" s="78"/>
      <c r="N55" s="78"/>
      <c r="O55" s="78"/>
      <c r="P55" s="78"/>
      <c r="Q55" s="78"/>
    </row>
  </sheetData>
  <mergeCells count="14">
    <mergeCell ref="M10:Q10"/>
    <mergeCell ref="A12:G12"/>
    <mergeCell ref="A1:Q1"/>
    <mergeCell ref="A2:Q2"/>
    <mergeCell ref="A3:Q3"/>
    <mergeCell ref="A4:Q4"/>
    <mergeCell ref="A10:A11"/>
    <mergeCell ref="B10:B11"/>
    <mergeCell ref="C10:C11"/>
    <mergeCell ref="D10:D11"/>
    <mergeCell ref="E10:G10"/>
    <mergeCell ref="A9:Q9"/>
    <mergeCell ref="H10:H11"/>
    <mergeCell ref="I10:L10"/>
  </mergeCells>
  <printOptions horizontalCentered="1"/>
  <pageMargins left="0.39370078740157483" right="0.39370078740157483" top="0.54" bottom="0.39370078740157483" header="0.31496062992125984" footer="0.19685039370078741"/>
  <pageSetup paperSize="9" scale="73" firstPageNumber="3" orientation="landscape" useFirstPageNumber="1" r:id="rId1"/>
  <headerFooter>
    <oddFooter>&amp;C&amp;"TH SarabunPSK,Regular"&amp;22&amp;P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B14"/>
  <sheetViews>
    <sheetView view="pageBreakPreview" zoomScaleSheetLayoutView="100" workbookViewId="0">
      <selection activeCell="A6" sqref="A6"/>
    </sheetView>
  </sheetViews>
  <sheetFormatPr defaultRowHeight="21"/>
  <cols>
    <col min="1" max="1" width="123.28515625" style="2" customWidth="1"/>
    <col min="2" max="16384" width="9.140625" style="2"/>
  </cols>
  <sheetData>
    <row r="1" spans="1:2" ht="26.25">
      <c r="A1" s="1"/>
    </row>
    <row r="2" spans="1:2" s="4" customFormat="1" ht="23.25">
      <c r="A2" s="3"/>
    </row>
    <row r="3" spans="1:2" s="4" customFormat="1" ht="23.25">
      <c r="A3" s="3"/>
    </row>
    <row r="4" spans="1:2" s="4" customFormat="1" ht="34.5" customHeight="1">
      <c r="A4" s="3"/>
    </row>
    <row r="5" spans="1:2" s="4" customFormat="1" ht="30.75">
      <c r="A5" s="5"/>
    </row>
    <row r="6" spans="1:2" s="4" customFormat="1" ht="123">
      <c r="A6" s="6" t="s">
        <v>219</v>
      </c>
    </row>
    <row r="7" spans="1:2" s="4" customFormat="1" ht="30.75">
      <c r="A7" s="5"/>
    </row>
    <row r="8" spans="1:2" ht="23.25">
      <c r="A8" s="8"/>
      <c r="B8" s="2" t="s">
        <v>32</v>
      </c>
    </row>
    <row r="9" spans="1:2">
      <c r="A9" s="9"/>
    </row>
    <row r="10" spans="1:2">
      <c r="A10" s="10"/>
    </row>
    <row r="11" spans="1:2">
      <c r="A11" s="10"/>
    </row>
    <row r="12" spans="1:2">
      <c r="A12" s="10"/>
    </row>
    <row r="13" spans="1:2" ht="23.25">
      <c r="A13" s="11"/>
    </row>
    <row r="14" spans="1:2">
      <c r="A14" s="12"/>
    </row>
  </sheetData>
  <printOptions horizontalCentered="1"/>
  <pageMargins left="1.1811023622047245" right="0.78740157480314965" top="0.9055118110236221" bottom="0.39370078740157483" header="0.31496062992125984" footer="0.31496062992125984"/>
  <pageSetup paperSize="9" scale="91" firstPageNumber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W11"/>
  <sheetViews>
    <sheetView view="pageBreakPreview" zoomScale="85" zoomScaleSheetLayoutView="85" workbookViewId="0">
      <selection activeCell="Q8" sqref="Q8"/>
    </sheetView>
  </sheetViews>
  <sheetFormatPr defaultRowHeight="21"/>
  <cols>
    <col min="1" max="1" width="5.5703125" style="83" bestFit="1" customWidth="1"/>
    <col min="2" max="2" width="5.5703125" style="83" customWidth="1"/>
    <col min="3" max="3" width="5.85546875" style="83" customWidth="1"/>
    <col min="4" max="4" width="42.5703125" style="83" customWidth="1"/>
    <col min="5" max="5" width="8.42578125" style="83" bestFit="1" customWidth="1"/>
    <col min="6" max="6" width="8.42578125" style="83" customWidth="1"/>
    <col min="7" max="7" width="7.85546875" style="83" bestFit="1" customWidth="1"/>
    <col min="8" max="8" width="6.5703125" style="85" bestFit="1" customWidth="1"/>
    <col min="9" max="9" width="9.5703125" style="85" bestFit="1" customWidth="1"/>
    <col min="10" max="10" width="9" style="83" bestFit="1" customWidth="1"/>
    <col min="11" max="11" width="8" style="83" customWidth="1"/>
    <col min="12" max="12" width="6.5703125" style="85" bestFit="1" customWidth="1"/>
    <col min="13" max="13" width="9.5703125" style="85" bestFit="1" customWidth="1"/>
    <col min="14" max="14" width="9" style="83" bestFit="1" customWidth="1"/>
    <col min="15" max="15" width="8.140625" style="83" customWidth="1"/>
    <col min="16" max="16" width="6.5703125" style="83" bestFit="1" customWidth="1"/>
    <col min="17" max="17" width="9.5703125" style="83" bestFit="1" customWidth="1"/>
    <col min="18" max="18" width="9" style="83" bestFit="1" customWidth="1"/>
    <col min="19" max="19" width="8.5703125" style="83" customWidth="1"/>
    <col min="20" max="20" width="6.5703125" style="83" bestFit="1" customWidth="1"/>
    <col min="21" max="21" width="9.5703125" style="83" customWidth="1"/>
    <col min="22" max="22" width="9" style="83" bestFit="1" customWidth="1"/>
    <col min="23" max="23" width="9" style="83" customWidth="1"/>
    <col min="24" max="16384" width="9.140625" style="83"/>
  </cols>
  <sheetData>
    <row r="1" spans="1:23" ht="64.5" customHeight="1">
      <c r="A1" s="344" t="s">
        <v>60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</row>
    <row r="2" spans="1:23" ht="26.25">
      <c r="A2" s="346" t="s">
        <v>221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</row>
    <row r="3" spans="1:23" ht="13.5" customHeight="1">
      <c r="A3" s="84"/>
      <c r="B3" s="84"/>
      <c r="C3" s="84"/>
      <c r="D3" s="84"/>
      <c r="E3" s="84"/>
      <c r="F3" s="84"/>
      <c r="G3" s="84"/>
    </row>
    <row r="4" spans="1:23" ht="21" customHeight="1">
      <c r="A4" s="347" t="s">
        <v>9</v>
      </c>
      <c r="B4" s="350" t="s">
        <v>10</v>
      </c>
      <c r="C4" s="347" t="s">
        <v>11</v>
      </c>
      <c r="D4" s="353" t="s">
        <v>33</v>
      </c>
      <c r="E4" s="355" t="s">
        <v>34</v>
      </c>
      <c r="F4" s="355"/>
      <c r="G4" s="354" t="s">
        <v>13</v>
      </c>
      <c r="H4" s="358" t="s">
        <v>35</v>
      </c>
      <c r="I4" s="359"/>
      <c r="J4" s="359"/>
      <c r="K4" s="360"/>
      <c r="L4" s="358" t="s">
        <v>36</v>
      </c>
      <c r="M4" s="359"/>
      <c r="N4" s="359"/>
      <c r="O4" s="360"/>
      <c r="P4" s="358" t="s">
        <v>37</v>
      </c>
      <c r="Q4" s="359"/>
      <c r="R4" s="359"/>
      <c r="S4" s="360"/>
      <c r="T4" s="358" t="s">
        <v>38</v>
      </c>
      <c r="U4" s="359"/>
      <c r="V4" s="359"/>
      <c r="W4" s="360"/>
    </row>
    <row r="5" spans="1:23" ht="42" customHeight="1">
      <c r="A5" s="348"/>
      <c r="B5" s="351"/>
      <c r="C5" s="348"/>
      <c r="D5" s="354"/>
      <c r="E5" s="355"/>
      <c r="F5" s="355"/>
      <c r="G5" s="356"/>
      <c r="H5" s="365" t="s">
        <v>39</v>
      </c>
      <c r="I5" s="361" t="s">
        <v>19</v>
      </c>
      <c r="J5" s="350" t="s">
        <v>40</v>
      </c>
      <c r="K5" s="350" t="s">
        <v>41</v>
      </c>
      <c r="L5" s="365" t="s">
        <v>39</v>
      </c>
      <c r="M5" s="361" t="s">
        <v>19</v>
      </c>
      <c r="N5" s="350" t="s">
        <v>40</v>
      </c>
      <c r="O5" s="350" t="s">
        <v>41</v>
      </c>
      <c r="P5" s="365" t="s">
        <v>39</v>
      </c>
      <c r="Q5" s="361" t="s">
        <v>19</v>
      </c>
      <c r="R5" s="350" t="s">
        <v>40</v>
      </c>
      <c r="S5" s="350" t="s">
        <v>41</v>
      </c>
      <c r="T5" s="365" t="s">
        <v>39</v>
      </c>
      <c r="U5" s="361" t="s">
        <v>19</v>
      </c>
      <c r="V5" s="350" t="s">
        <v>40</v>
      </c>
      <c r="W5" s="350" t="s">
        <v>41</v>
      </c>
    </row>
    <row r="6" spans="1:23" ht="33" customHeight="1">
      <c r="A6" s="349"/>
      <c r="B6" s="352"/>
      <c r="C6" s="349"/>
      <c r="D6" s="354"/>
      <c r="E6" s="86" t="s">
        <v>42</v>
      </c>
      <c r="F6" s="86" t="s">
        <v>2</v>
      </c>
      <c r="G6" s="357"/>
      <c r="H6" s="366"/>
      <c r="I6" s="362"/>
      <c r="J6" s="352"/>
      <c r="K6" s="352"/>
      <c r="L6" s="366"/>
      <c r="M6" s="362"/>
      <c r="N6" s="352"/>
      <c r="O6" s="352"/>
      <c r="P6" s="366"/>
      <c r="Q6" s="362"/>
      <c r="R6" s="352"/>
      <c r="S6" s="352"/>
      <c r="T6" s="366"/>
      <c r="U6" s="362"/>
      <c r="V6" s="352"/>
      <c r="W6" s="352"/>
    </row>
    <row r="7" spans="1:23" s="96" customFormat="1" ht="45.75" customHeight="1">
      <c r="A7" s="363" t="s">
        <v>43</v>
      </c>
      <c r="B7" s="364"/>
      <c r="C7" s="364"/>
      <c r="D7" s="364"/>
      <c r="E7" s="90"/>
      <c r="F7" s="90"/>
      <c r="G7" s="91">
        <f>SUM(G8:G11)</f>
        <v>20</v>
      </c>
      <c r="H7" s="92"/>
      <c r="I7" s="90"/>
      <c r="J7" s="93"/>
      <c r="K7" s="268">
        <f>SUM(K8:K11)</f>
        <v>0</v>
      </c>
      <c r="L7" s="92"/>
      <c r="M7" s="90"/>
      <c r="N7" s="93"/>
      <c r="O7" s="269">
        <f>O8+O9+O10+O11</f>
        <v>0</v>
      </c>
      <c r="P7" s="94"/>
      <c r="Q7" s="95"/>
      <c r="R7" s="95"/>
      <c r="S7" s="268">
        <f>S8+S9+S10+S11</f>
        <v>0</v>
      </c>
      <c r="T7" s="94"/>
      <c r="U7" s="95"/>
      <c r="V7" s="95"/>
      <c r="W7" s="268">
        <f>W8+W9+W10+W11</f>
        <v>0</v>
      </c>
    </row>
    <row r="8" spans="1:23" ht="42.75" customHeight="1">
      <c r="A8" s="97"/>
      <c r="B8" s="98">
        <v>5</v>
      </c>
      <c r="C8" s="98" t="s">
        <v>22</v>
      </c>
      <c r="D8" s="99" t="s">
        <v>26</v>
      </c>
      <c r="E8" s="100" t="s">
        <v>27</v>
      </c>
      <c r="F8" s="101">
        <v>40</v>
      </c>
      <c r="G8" s="102">
        <v>5</v>
      </c>
      <c r="H8" s="103">
        <v>2</v>
      </c>
      <c r="I8" s="104">
        <v>17</v>
      </c>
      <c r="J8" s="105">
        <v>0</v>
      </c>
      <c r="K8" s="105">
        <f>J8*$G$8/100</f>
        <v>0</v>
      </c>
      <c r="L8" s="103">
        <v>2</v>
      </c>
      <c r="M8" s="319">
        <f>+'4.2ยุทธ 2 (G) '!G6</f>
        <v>3</v>
      </c>
      <c r="N8" s="105">
        <v>0</v>
      </c>
      <c r="O8" s="105">
        <f>N8*$G$8/100</f>
        <v>0</v>
      </c>
      <c r="P8" s="106"/>
      <c r="Q8" s="107"/>
      <c r="R8" s="108"/>
      <c r="S8" s="105">
        <f>R8*$G$8/100</f>
        <v>0</v>
      </c>
      <c r="T8" s="106"/>
      <c r="U8" s="107"/>
      <c r="V8" s="108"/>
      <c r="W8" s="105">
        <f>V8*$G$8/100</f>
        <v>0</v>
      </c>
    </row>
    <row r="9" spans="1:23" ht="42">
      <c r="A9" s="53"/>
      <c r="B9" s="35">
        <v>6</v>
      </c>
      <c r="C9" s="35" t="s">
        <v>28</v>
      </c>
      <c r="D9" s="54" t="s">
        <v>29</v>
      </c>
      <c r="E9" s="73" t="s">
        <v>27</v>
      </c>
      <c r="F9" s="109">
        <v>25</v>
      </c>
      <c r="G9" s="110">
        <v>5</v>
      </c>
      <c r="H9" s="111">
        <v>2</v>
      </c>
      <c r="I9" s="87">
        <v>9</v>
      </c>
      <c r="J9" s="88">
        <v>0</v>
      </c>
      <c r="K9" s="88">
        <f>J9*$G$9/100</f>
        <v>0</v>
      </c>
      <c r="L9" s="111">
        <v>2</v>
      </c>
      <c r="M9" s="320">
        <f>+'4.2ยุทธ 2 (G) '!G7</f>
        <v>3</v>
      </c>
      <c r="N9" s="88">
        <v>0</v>
      </c>
      <c r="O9" s="88">
        <f>N9*$G$9/100</f>
        <v>0</v>
      </c>
      <c r="P9" s="112"/>
      <c r="Q9" s="113"/>
      <c r="R9" s="114"/>
      <c r="S9" s="88">
        <f>R9*$G$9/100</f>
        <v>0</v>
      </c>
      <c r="T9" s="112"/>
      <c r="U9" s="113"/>
      <c r="V9" s="114"/>
      <c r="W9" s="88">
        <f>V9*$G$9/100</f>
        <v>0</v>
      </c>
    </row>
    <row r="10" spans="1:23" ht="42">
      <c r="A10" s="53"/>
      <c r="B10" s="35">
        <v>7</v>
      </c>
      <c r="C10" s="35" t="s">
        <v>23</v>
      </c>
      <c r="D10" s="54" t="s">
        <v>30</v>
      </c>
      <c r="E10" s="115" t="s">
        <v>27</v>
      </c>
      <c r="F10" s="109">
        <v>25</v>
      </c>
      <c r="G10" s="110">
        <v>5</v>
      </c>
      <c r="H10" s="111">
        <v>2</v>
      </c>
      <c r="I10" s="116">
        <v>8</v>
      </c>
      <c r="J10" s="88">
        <v>0</v>
      </c>
      <c r="K10" s="88">
        <f>J10*$G$10/100</f>
        <v>0</v>
      </c>
      <c r="L10" s="111">
        <v>2</v>
      </c>
      <c r="M10" s="320">
        <f>+'4.2ยุทธ 2 (G) '!G8</f>
        <v>3</v>
      </c>
      <c r="N10" s="88">
        <v>0</v>
      </c>
      <c r="O10" s="88">
        <f>N10*$G$10/100</f>
        <v>0</v>
      </c>
      <c r="P10" s="112"/>
      <c r="Q10" s="113"/>
      <c r="R10" s="114"/>
      <c r="S10" s="88">
        <f>R10*$G$10/100</f>
        <v>0</v>
      </c>
      <c r="T10" s="112"/>
      <c r="U10" s="113"/>
      <c r="V10" s="114"/>
      <c r="W10" s="88">
        <f>V10*$G$10/100</f>
        <v>0</v>
      </c>
    </row>
    <row r="11" spans="1:23" ht="42">
      <c r="A11" s="63"/>
      <c r="B11" s="36">
        <v>8</v>
      </c>
      <c r="C11" s="36" t="s">
        <v>24</v>
      </c>
      <c r="D11" s="64" t="s">
        <v>31</v>
      </c>
      <c r="E11" s="74" t="s">
        <v>27</v>
      </c>
      <c r="F11" s="117">
        <v>30</v>
      </c>
      <c r="G11" s="118">
        <v>5</v>
      </c>
      <c r="H11" s="119">
        <v>2</v>
      </c>
      <c r="I11" s="120">
        <v>5</v>
      </c>
      <c r="J11" s="89">
        <v>0</v>
      </c>
      <c r="K11" s="89">
        <f>J11*$G$11/100</f>
        <v>0</v>
      </c>
      <c r="L11" s="119">
        <v>2</v>
      </c>
      <c r="M11" s="321">
        <f>+'4.2ยุทธ 2 (G) '!G9</f>
        <v>6</v>
      </c>
      <c r="N11" s="89">
        <v>0</v>
      </c>
      <c r="O11" s="89">
        <f>N11*$G$11/100</f>
        <v>0</v>
      </c>
      <c r="P11" s="121"/>
      <c r="Q11" s="122"/>
      <c r="R11" s="123"/>
      <c r="S11" s="89">
        <f>R11*$G$11/100</f>
        <v>0</v>
      </c>
      <c r="T11" s="121"/>
      <c r="U11" s="122"/>
      <c r="V11" s="123"/>
      <c r="W11" s="89">
        <f>V11*$G$11/100</f>
        <v>0</v>
      </c>
    </row>
  </sheetData>
  <mergeCells count="29">
    <mergeCell ref="A7:D7"/>
    <mergeCell ref="P5:P6"/>
    <mergeCell ref="T5:T6"/>
    <mergeCell ref="Q5:Q6"/>
    <mergeCell ref="R5:R6"/>
    <mergeCell ref="S5:S6"/>
    <mergeCell ref="N5:N6"/>
    <mergeCell ref="H5:H6"/>
    <mergeCell ref="I5:I6"/>
    <mergeCell ref="J5:J6"/>
    <mergeCell ref="K5:K6"/>
    <mergeCell ref="L5:L6"/>
    <mergeCell ref="M5:M6"/>
    <mergeCell ref="A1:W1"/>
    <mergeCell ref="A2:W2"/>
    <mergeCell ref="A4:A6"/>
    <mergeCell ref="B4:B6"/>
    <mergeCell ref="C4:C6"/>
    <mergeCell ref="D4:D6"/>
    <mergeCell ref="E4:F5"/>
    <mergeCell ref="G4:G6"/>
    <mergeCell ref="H4:K4"/>
    <mergeCell ref="L4:O4"/>
    <mergeCell ref="P4:S4"/>
    <mergeCell ref="T4:W4"/>
    <mergeCell ref="U5:U6"/>
    <mergeCell ref="V5:V6"/>
    <mergeCell ref="W5:W6"/>
    <mergeCell ref="O5:O6"/>
  </mergeCells>
  <printOptions horizontalCentered="1"/>
  <pageMargins left="0.59055118110236227" right="0.39370078740157483" top="0.78740157480314965" bottom="0.39370078740157483" header="0.19685039370078741" footer="0.19685039370078741"/>
  <pageSetup paperSize="9" scale="61" firstPageNumber="6" orientation="landscape" useFirstPageNumber="1" r:id="rId1"/>
  <headerFooter>
    <oddFooter>&amp;C&amp;"TH SarabunPSK,Regular"&amp;24&amp;P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16"/>
  <sheetViews>
    <sheetView view="pageBreakPreview" zoomScaleSheetLayoutView="100" workbookViewId="0">
      <selection activeCell="B16" sqref="B16"/>
    </sheetView>
  </sheetViews>
  <sheetFormatPr defaultRowHeight="21"/>
  <cols>
    <col min="1" max="1" width="123.28515625" style="2" customWidth="1"/>
    <col min="2" max="16384" width="9.140625" style="2"/>
  </cols>
  <sheetData>
    <row r="1" spans="1:1" ht="26.25">
      <c r="A1" s="1"/>
    </row>
    <row r="2" spans="1:1" s="4" customFormat="1" ht="23.25">
      <c r="A2" s="3"/>
    </row>
    <row r="3" spans="1:1" s="4" customFormat="1" ht="23.25">
      <c r="A3" s="3"/>
    </row>
    <row r="4" spans="1:1" s="4" customFormat="1" ht="23.25">
      <c r="A4" s="3"/>
    </row>
    <row r="5" spans="1:1" s="4" customFormat="1" ht="23.25">
      <c r="A5" s="3"/>
    </row>
    <row r="6" spans="1:1" s="4" customFormat="1" ht="34.5" customHeight="1">
      <c r="A6" s="3"/>
    </row>
    <row r="7" spans="1:1" s="4" customFormat="1" ht="110.25" customHeight="1">
      <c r="A7" s="6" t="s">
        <v>56</v>
      </c>
    </row>
    <row r="8" spans="1:1" s="4" customFormat="1" ht="30.75">
      <c r="A8" s="5" t="s">
        <v>218</v>
      </c>
    </row>
    <row r="9" spans="1:1" ht="23.25">
      <c r="A9" s="8"/>
    </row>
    <row r="10" spans="1:1">
      <c r="A10" s="9"/>
    </row>
    <row r="11" spans="1:1">
      <c r="A11" s="10"/>
    </row>
    <row r="12" spans="1:1">
      <c r="A12" s="10"/>
    </row>
    <row r="13" spans="1:1">
      <c r="A13" s="10"/>
    </row>
    <row r="14" spans="1:1" ht="23.25">
      <c r="A14" s="11"/>
    </row>
    <row r="15" spans="1:1">
      <c r="A15" s="12"/>
    </row>
    <row r="16" spans="1:1">
      <c r="A16" s="13"/>
    </row>
  </sheetData>
  <printOptions horizontalCentered="1"/>
  <pageMargins left="1.1811023622047245" right="0.78740157480314965" top="0.89" bottom="0.39370078740157483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T17"/>
  <sheetViews>
    <sheetView tabSelected="1" zoomScaleNormal="100" zoomScaleSheetLayoutView="96" workbookViewId="0">
      <selection activeCell="S15" sqref="S15"/>
    </sheetView>
  </sheetViews>
  <sheetFormatPr defaultColWidth="10.42578125" defaultRowHeight="21"/>
  <cols>
    <col min="1" max="1" width="4.42578125" style="125" customWidth="1"/>
    <col min="2" max="2" width="3.7109375" style="125" customWidth="1"/>
    <col min="3" max="3" width="5.5703125" style="125" customWidth="1"/>
    <col min="4" max="4" width="45.5703125" style="124" customWidth="1"/>
    <col min="5" max="6" width="9.7109375" style="124" customWidth="1"/>
    <col min="7" max="7" width="8" style="124" customWidth="1"/>
    <col min="8" max="8" width="4.85546875" style="124" hidden="1" customWidth="1"/>
    <col min="9" max="12" width="6.140625" style="124" hidden="1" customWidth="1"/>
    <col min="13" max="13" width="8.7109375" style="127" bestFit="1" customWidth="1"/>
    <col min="14" max="14" width="8.28515625" style="127" bestFit="1" customWidth="1"/>
    <col min="15" max="15" width="9.7109375" style="127" bestFit="1" customWidth="1"/>
    <col min="16" max="16" width="6.140625" style="127" bestFit="1" customWidth="1"/>
    <col min="17" max="17" width="58.85546875" style="127" customWidth="1"/>
    <col min="18" max="18" width="7.7109375" style="127" customWidth="1"/>
    <col min="19" max="19" width="10.42578125" style="124" customWidth="1"/>
    <col min="20" max="16384" width="10.42578125" style="124"/>
  </cols>
  <sheetData>
    <row r="1" spans="1:20" ht="63.75" customHeight="1">
      <c r="A1" s="373" t="s">
        <v>57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20" ht="26.25">
      <c r="A2" s="374" t="s">
        <v>220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</row>
    <row r="3" spans="1:20" ht="18.75" customHeight="1">
      <c r="A3" s="375"/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</row>
    <row r="4" spans="1:20">
      <c r="C4" s="126"/>
      <c r="D4" s="126"/>
      <c r="E4" s="126"/>
      <c r="F4" s="126"/>
      <c r="G4" s="126"/>
      <c r="H4" s="126"/>
      <c r="I4" s="126"/>
      <c r="J4" s="126"/>
      <c r="K4" s="126"/>
      <c r="L4" s="126"/>
      <c r="N4" s="376" t="s">
        <v>18</v>
      </c>
      <c r="O4" s="376"/>
      <c r="P4" s="270">
        <v>4</v>
      </c>
      <c r="Q4" s="271" t="s">
        <v>3</v>
      </c>
    </row>
    <row r="5" spans="1:20">
      <c r="C5" s="126"/>
      <c r="D5" s="126"/>
      <c r="E5" s="126"/>
      <c r="F5" s="126"/>
      <c r="G5" s="126"/>
      <c r="H5" s="126"/>
      <c r="I5" s="126"/>
      <c r="J5" s="126"/>
      <c r="K5" s="126"/>
      <c r="L5" s="126"/>
      <c r="N5" s="272"/>
      <c r="O5" s="272"/>
      <c r="P5" s="270">
        <v>3</v>
      </c>
      <c r="Q5" s="271" t="s">
        <v>4</v>
      </c>
    </row>
    <row r="6" spans="1:20"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273"/>
      <c r="O6" s="274"/>
      <c r="P6" s="275" t="s">
        <v>5</v>
      </c>
      <c r="Q6" s="276" t="s">
        <v>6</v>
      </c>
    </row>
    <row r="7" spans="1:20"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273"/>
      <c r="O7" s="274"/>
      <c r="P7" s="275" t="s">
        <v>7</v>
      </c>
      <c r="Q7" s="271" t="s">
        <v>8</v>
      </c>
    </row>
    <row r="8" spans="1:20" ht="19.5" customHeight="1">
      <c r="D8" s="128"/>
      <c r="E8" s="129"/>
      <c r="F8" s="129"/>
      <c r="G8" s="129"/>
      <c r="H8" s="129"/>
      <c r="I8" s="129"/>
      <c r="J8" s="129"/>
      <c r="K8" s="129"/>
      <c r="L8" s="128"/>
      <c r="M8" s="130"/>
      <c r="N8" s="130"/>
      <c r="O8" s="130"/>
      <c r="P8" s="130"/>
      <c r="Q8" s="130"/>
      <c r="R8" s="130"/>
    </row>
    <row r="9" spans="1:20" s="131" customFormat="1" ht="12" customHeight="1">
      <c r="A9" s="399" t="s">
        <v>9</v>
      </c>
      <c r="B9" s="399" t="s">
        <v>10</v>
      </c>
      <c r="C9" s="399" t="s">
        <v>11</v>
      </c>
      <c r="D9" s="392" t="s">
        <v>0</v>
      </c>
      <c r="E9" s="403" t="s">
        <v>44</v>
      </c>
      <c r="F9" s="404"/>
      <c r="G9" s="394" t="s">
        <v>203</v>
      </c>
      <c r="H9" s="386" t="s">
        <v>45</v>
      </c>
      <c r="I9" s="397"/>
      <c r="J9" s="397"/>
      <c r="K9" s="397"/>
      <c r="L9" s="397"/>
      <c r="M9" s="367" t="s">
        <v>46</v>
      </c>
      <c r="N9" s="368"/>
      <c r="O9" s="369"/>
      <c r="P9" s="377" t="s">
        <v>39</v>
      </c>
      <c r="Q9" s="380" t="s">
        <v>277</v>
      </c>
      <c r="R9" s="383" t="s">
        <v>47</v>
      </c>
    </row>
    <row r="10" spans="1:20" s="131" customFormat="1" ht="19.5" customHeight="1">
      <c r="A10" s="400"/>
      <c r="B10" s="400"/>
      <c r="C10" s="400"/>
      <c r="D10" s="402"/>
      <c r="E10" s="405"/>
      <c r="F10" s="406"/>
      <c r="G10" s="395"/>
      <c r="H10" s="387"/>
      <c r="I10" s="398"/>
      <c r="J10" s="398"/>
      <c r="K10" s="398"/>
      <c r="L10" s="398"/>
      <c r="M10" s="367"/>
      <c r="N10" s="368"/>
      <c r="O10" s="369"/>
      <c r="P10" s="378"/>
      <c r="Q10" s="381"/>
      <c r="R10" s="384"/>
    </row>
    <row r="11" spans="1:20" s="131" customFormat="1" ht="24" customHeight="1">
      <c r="A11" s="400"/>
      <c r="B11" s="400"/>
      <c r="C11" s="400"/>
      <c r="D11" s="402"/>
      <c r="E11" s="394" t="s">
        <v>42</v>
      </c>
      <c r="F11" s="394" t="s">
        <v>2</v>
      </c>
      <c r="G11" s="395"/>
      <c r="H11" s="392">
        <v>1</v>
      </c>
      <c r="I11" s="392">
        <v>2</v>
      </c>
      <c r="J11" s="392">
        <v>3</v>
      </c>
      <c r="K11" s="392">
        <v>4</v>
      </c>
      <c r="L11" s="386">
        <v>5</v>
      </c>
      <c r="M11" s="388" t="s">
        <v>1</v>
      </c>
      <c r="N11" s="390" t="s">
        <v>40</v>
      </c>
      <c r="O11" s="391" t="s">
        <v>41</v>
      </c>
      <c r="P11" s="378"/>
      <c r="Q11" s="381"/>
      <c r="R11" s="384"/>
      <c r="T11" s="296"/>
    </row>
    <row r="12" spans="1:20" s="131" customFormat="1" ht="3.75" customHeight="1">
      <c r="A12" s="401"/>
      <c r="B12" s="401"/>
      <c r="C12" s="401"/>
      <c r="D12" s="393"/>
      <c r="E12" s="396"/>
      <c r="F12" s="396"/>
      <c r="G12" s="396"/>
      <c r="H12" s="393"/>
      <c r="I12" s="393"/>
      <c r="J12" s="393"/>
      <c r="K12" s="393"/>
      <c r="L12" s="387"/>
      <c r="M12" s="389"/>
      <c r="N12" s="390"/>
      <c r="O12" s="391"/>
      <c r="P12" s="379"/>
      <c r="Q12" s="382"/>
      <c r="R12" s="385"/>
    </row>
    <row r="13" spans="1:20" s="132" customFormat="1" ht="25.5" customHeight="1" thickBot="1">
      <c r="A13" s="370" t="s">
        <v>216</v>
      </c>
      <c r="B13" s="371"/>
      <c r="C13" s="371"/>
      <c r="D13" s="371"/>
      <c r="E13" s="371"/>
      <c r="F13" s="372"/>
      <c r="G13" s="135">
        <f>G14+G15+G16+G17</f>
        <v>20</v>
      </c>
      <c r="H13" s="136"/>
      <c r="I13" s="136"/>
      <c r="J13" s="136"/>
      <c r="K13" s="136"/>
      <c r="L13" s="137"/>
      <c r="M13" s="138"/>
      <c r="N13" s="139"/>
      <c r="O13" s="140"/>
      <c r="P13" s="141"/>
      <c r="Q13" s="142"/>
      <c r="R13" s="143"/>
    </row>
    <row r="14" spans="1:20" s="133" customFormat="1" ht="186" customHeight="1" thickTop="1" thickBot="1">
      <c r="A14" s="97"/>
      <c r="B14" s="98">
        <v>1</v>
      </c>
      <c r="C14" s="34" t="s">
        <v>22</v>
      </c>
      <c r="D14" s="44" t="s">
        <v>26</v>
      </c>
      <c r="E14" s="315" t="s">
        <v>27</v>
      </c>
      <c r="F14" s="312">
        <v>40</v>
      </c>
      <c r="G14" s="190">
        <v>5</v>
      </c>
      <c r="H14" s="144"/>
      <c r="I14" s="145"/>
      <c r="J14" s="145"/>
      <c r="K14" s="145"/>
      <c r="L14" s="146"/>
      <c r="M14" s="297">
        <v>20</v>
      </c>
      <c r="N14" s="195">
        <v>0</v>
      </c>
      <c r="O14" s="191">
        <f>+($G$14*$N$14)/100</f>
        <v>0</v>
      </c>
      <c r="P14" s="147" t="s">
        <v>5</v>
      </c>
      <c r="Q14" s="148" t="s">
        <v>274</v>
      </c>
      <c r="R14" s="149"/>
    </row>
    <row r="15" spans="1:20" s="133" customFormat="1" ht="183.75" customHeight="1" thickTop="1" thickBot="1">
      <c r="A15" s="53"/>
      <c r="B15" s="35">
        <v>2</v>
      </c>
      <c r="C15" s="35" t="s">
        <v>28</v>
      </c>
      <c r="D15" s="54" t="s">
        <v>29</v>
      </c>
      <c r="E15" s="316" t="s">
        <v>27</v>
      </c>
      <c r="F15" s="313">
        <v>25</v>
      </c>
      <c r="G15" s="150">
        <v>5</v>
      </c>
      <c r="H15" s="151"/>
      <c r="I15" s="152"/>
      <c r="J15" s="152"/>
      <c r="K15" s="152"/>
      <c r="L15" s="153"/>
      <c r="M15" s="154">
        <v>12</v>
      </c>
      <c r="N15" s="196">
        <v>0</v>
      </c>
      <c r="O15" s="192">
        <f t="shared" ref="O15:O17" si="0">+(G15*N15)/100</f>
        <v>0</v>
      </c>
      <c r="P15" s="155" t="s">
        <v>5</v>
      </c>
      <c r="Q15" s="148" t="s">
        <v>273</v>
      </c>
      <c r="R15" s="156"/>
    </row>
    <row r="16" spans="1:20" s="133" customFormat="1" ht="228.75" customHeight="1" thickTop="1" thickBot="1">
      <c r="A16" s="53"/>
      <c r="B16" s="35">
        <v>3</v>
      </c>
      <c r="C16" s="35" t="s">
        <v>23</v>
      </c>
      <c r="D16" s="54" t="s">
        <v>30</v>
      </c>
      <c r="E16" s="317" t="s">
        <v>27</v>
      </c>
      <c r="F16" s="313">
        <v>25</v>
      </c>
      <c r="G16" s="157">
        <v>5</v>
      </c>
      <c r="H16" s="158"/>
      <c r="I16" s="159"/>
      <c r="J16" s="159"/>
      <c r="K16" s="159"/>
      <c r="L16" s="160"/>
      <c r="M16" s="161">
        <v>11</v>
      </c>
      <c r="N16" s="197">
        <v>0</v>
      </c>
      <c r="O16" s="193">
        <f t="shared" si="0"/>
        <v>0</v>
      </c>
      <c r="P16" s="162" t="s">
        <v>5</v>
      </c>
      <c r="Q16" s="148" t="s">
        <v>275</v>
      </c>
      <c r="R16" s="163"/>
    </row>
    <row r="17" spans="1:18" s="133" customFormat="1" ht="203.25" customHeight="1" thickTop="1">
      <c r="A17" s="63"/>
      <c r="B17" s="36">
        <v>4</v>
      </c>
      <c r="C17" s="36" t="s">
        <v>24</v>
      </c>
      <c r="D17" s="64" t="s">
        <v>31</v>
      </c>
      <c r="E17" s="318" t="s">
        <v>27</v>
      </c>
      <c r="F17" s="314">
        <v>30</v>
      </c>
      <c r="G17" s="134">
        <v>5</v>
      </c>
      <c r="H17" s="164"/>
      <c r="I17" s="165"/>
      <c r="J17" s="165"/>
      <c r="K17" s="165"/>
      <c r="L17" s="166"/>
      <c r="M17" s="167">
        <v>11</v>
      </c>
      <c r="N17" s="198">
        <v>0</v>
      </c>
      <c r="O17" s="194">
        <f t="shared" si="0"/>
        <v>0</v>
      </c>
      <c r="P17" s="168" t="s">
        <v>5</v>
      </c>
      <c r="Q17" s="148" t="s">
        <v>276</v>
      </c>
      <c r="R17" s="169"/>
    </row>
  </sheetData>
  <mergeCells count="26">
    <mergeCell ref="A9:A12"/>
    <mergeCell ref="B9:B12"/>
    <mergeCell ref="C9:C12"/>
    <mergeCell ref="D9:D12"/>
    <mergeCell ref="E9:F10"/>
    <mergeCell ref="H9:L10"/>
    <mergeCell ref="E11:E12"/>
    <mergeCell ref="F11:F12"/>
    <mergeCell ref="H11:H12"/>
    <mergeCell ref="I11:I12"/>
    <mergeCell ref="M9:O10"/>
    <mergeCell ref="A13:F13"/>
    <mergeCell ref="A1:R1"/>
    <mergeCell ref="A2:R2"/>
    <mergeCell ref="A3:R3"/>
    <mergeCell ref="N4:O4"/>
    <mergeCell ref="P9:P12"/>
    <mergeCell ref="Q9:Q12"/>
    <mergeCell ref="R9:R12"/>
    <mergeCell ref="L11:L12"/>
    <mergeCell ref="M11:M12"/>
    <mergeCell ref="N11:N12"/>
    <mergeCell ref="O11:O12"/>
    <mergeCell ref="J11:J12"/>
    <mergeCell ref="K11:K12"/>
    <mergeCell ref="G9:G1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firstPageNumber="9" orientation="landscape" useFirstPageNumber="1" r:id="rId1"/>
  <headerFooter>
    <oddFooter>&amp;C&amp;"TH SarabunPSK,Regular"&amp;22 &amp;P</oddFooter>
  </headerFooter>
  <rowBreaks count="1" manualBreakCount="1">
    <brk id="12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18"/>
  <sheetViews>
    <sheetView view="pageBreakPreview" topLeftCell="A7" zoomScaleSheetLayoutView="100" workbookViewId="0">
      <selection activeCell="A9" sqref="A9"/>
    </sheetView>
  </sheetViews>
  <sheetFormatPr defaultRowHeight="21"/>
  <cols>
    <col min="1" max="1" width="123.28515625" style="179" customWidth="1"/>
    <col min="2" max="256" width="9.140625" style="179"/>
    <col min="257" max="257" width="123.28515625" style="179" customWidth="1"/>
    <col min="258" max="512" width="9.140625" style="179"/>
    <col min="513" max="513" width="123.28515625" style="179" customWidth="1"/>
    <col min="514" max="768" width="9.140625" style="179"/>
    <col min="769" max="769" width="123.28515625" style="179" customWidth="1"/>
    <col min="770" max="1024" width="9.140625" style="179"/>
    <col min="1025" max="1025" width="123.28515625" style="179" customWidth="1"/>
    <col min="1026" max="1280" width="9.140625" style="179"/>
    <col min="1281" max="1281" width="123.28515625" style="179" customWidth="1"/>
    <col min="1282" max="1536" width="9.140625" style="179"/>
    <col min="1537" max="1537" width="123.28515625" style="179" customWidth="1"/>
    <col min="1538" max="1792" width="9.140625" style="179"/>
    <col min="1793" max="1793" width="123.28515625" style="179" customWidth="1"/>
    <col min="1794" max="2048" width="9.140625" style="179"/>
    <col min="2049" max="2049" width="123.28515625" style="179" customWidth="1"/>
    <col min="2050" max="2304" width="9.140625" style="179"/>
    <col min="2305" max="2305" width="123.28515625" style="179" customWidth="1"/>
    <col min="2306" max="2560" width="9.140625" style="179"/>
    <col min="2561" max="2561" width="123.28515625" style="179" customWidth="1"/>
    <col min="2562" max="2816" width="9.140625" style="179"/>
    <col min="2817" max="2817" width="123.28515625" style="179" customWidth="1"/>
    <col min="2818" max="3072" width="9.140625" style="179"/>
    <col min="3073" max="3073" width="123.28515625" style="179" customWidth="1"/>
    <col min="3074" max="3328" width="9.140625" style="179"/>
    <col min="3329" max="3329" width="123.28515625" style="179" customWidth="1"/>
    <col min="3330" max="3584" width="9.140625" style="179"/>
    <col min="3585" max="3585" width="123.28515625" style="179" customWidth="1"/>
    <col min="3586" max="3840" width="9.140625" style="179"/>
    <col min="3841" max="3841" width="123.28515625" style="179" customWidth="1"/>
    <col min="3842" max="4096" width="9.140625" style="179"/>
    <col min="4097" max="4097" width="123.28515625" style="179" customWidth="1"/>
    <col min="4098" max="4352" width="9.140625" style="179"/>
    <col min="4353" max="4353" width="123.28515625" style="179" customWidth="1"/>
    <col min="4354" max="4608" width="9.140625" style="179"/>
    <col min="4609" max="4609" width="123.28515625" style="179" customWidth="1"/>
    <col min="4610" max="4864" width="9.140625" style="179"/>
    <col min="4865" max="4865" width="123.28515625" style="179" customWidth="1"/>
    <col min="4866" max="5120" width="9.140625" style="179"/>
    <col min="5121" max="5121" width="123.28515625" style="179" customWidth="1"/>
    <col min="5122" max="5376" width="9.140625" style="179"/>
    <col min="5377" max="5377" width="123.28515625" style="179" customWidth="1"/>
    <col min="5378" max="5632" width="9.140625" style="179"/>
    <col min="5633" max="5633" width="123.28515625" style="179" customWidth="1"/>
    <col min="5634" max="5888" width="9.140625" style="179"/>
    <col min="5889" max="5889" width="123.28515625" style="179" customWidth="1"/>
    <col min="5890" max="6144" width="9.140625" style="179"/>
    <col min="6145" max="6145" width="123.28515625" style="179" customWidth="1"/>
    <col min="6146" max="6400" width="9.140625" style="179"/>
    <col min="6401" max="6401" width="123.28515625" style="179" customWidth="1"/>
    <col min="6402" max="6656" width="9.140625" style="179"/>
    <col min="6657" max="6657" width="123.28515625" style="179" customWidth="1"/>
    <col min="6658" max="6912" width="9.140625" style="179"/>
    <col min="6913" max="6913" width="123.28515625" style="179" customWidth="1"/>
    <col min="6914" max="7168" width="9.140625" style="179"/>
    <col min="7169" max="7169" width="123.28515625" style="179" customWidth="1"/>
    <col min="7170" max="7424" width="9.140625" style="179"/>
    <col min="7425" max="7425" width="123.28515625" style="179" customWidth="1"/>
    <col min="7426" max="7680" width="9.140625" style="179"/>
    <col min="7681" max="7681" width="123.28515625" style="179" customWidth="1"/>
    <col min="7682" max="7936" width="9.140625" style="179"/>
    <col min="7937" max="7937" width="123.28515625" style="179" customWidth="1"/>
    <col min="7938" max="8192" width="9.140625" style="179"/>
    <col min="8193" max="8193" width="123.28515625" style="179" customWidth="1"/>
    <col min="8194" max="8448" width="9.140625" style="179"/>
    <col min="8449" max="8449" width="123.28515625" style="179" customWidth="1"/>
    <col min="8450" max="8704" width="9.140625" style="179"/>
    <col min="8705" max="8705" width="123.28515625" style="179" customWidth="1"/>
    <col min="8706" max="8960" width="9.140625" style="179"/>
    <col min="8961" max="8961" width="123.28515625" style="179" customWidth="1"/>
    <col min="8962" max="9216" width="9.140625" style="179"/>
    <col min="9217" max="9217" width="123.28515625" style="179" customWidth="1"/>
    <col min="9218" max="9472" width="9.140625" style="179"/>
    <col min="9473" max="9473" width="123.28515625" style="179" customWidth="1"/>
    <col min="9474" max="9728" width="9.140625" style="179"/>
    <col min="9729" max="9729" width="123.28515625" style="179" customWidth="1"/>
    <col min="9730" max="9984" width="9.140625" style="179"/>
    <col min="9985" max="9985" width="123.28515625" style="179" customWidth="1"/>
    <col min="9986" max="10240" width="9.140625" style="179"/>
    <col min="10241" max="10241" width="123.28515625" style="179" customWidth="1"/>
    <col min="10242" max="10496" width="9.140625" style="179"/>
    <col min="10497" max="10497" width="123.28515625" style="179" customWidth="1"/>
    <col min="10498" max="10752" width="9.140625" style="179"/>
    <col min="10753" max="10753" width="123.28515625" style="179" customWidth="1"/>
    <col min="10754" max="11008" width="9.140625" style="179"/>
    <col min="11009" max="11009" width="123.28515625" style="179" customWidth="1"/>
    <col min="11010" max="11264" width="9.140625" style="179"/>
    <col min="11265" max="11265" width="123.28515625" style="179" customWidth="1"/>
    <col min="11266" max="11520" width="9.140625" style="179"/>
    <col min="11521" max="11521" width="123.28515625" style="179" customWidth="1"/>
    <col min="11522" max="11776" width="9.140625" style="179"/>
    <col min="11777" max="11777" width="123.28515625" style="179" customWidth="1"/>
    <col min="11778" max="12032" width="9.140625" style="179"/>
    <col min="12033" max="12033" width="123.28515625" style="179" customWidth="1"/>
    <col min="12034" max="12288" width="9.140625" style="179"/>
    <col min="12289" max="12289" width="123.28515625" style="179" customWidth="1"/>
    <col min="12290" max="12544" width="9.140625" style="179"/>
    <col min="12545" max="12545" width="123.28515625" style="179" customWidth="1"/>
    <col min="12546" max="12800" width="9.140625" style="179"/>
    <col min="12801" max="12801" width="123.28515625" style="179" customWidth="1"/>
    <col min="12802" max="13056" width="9.140625" style="179"/>
    <col min="13057" max="13057" width="123.28515625" style="179" customWidth="1"/>
    <col min="13058" max="13312" width="9.140625" style="179"/>
    <col min="13313" max="13313" width="123.28515625" style="179" customWidth="1"/>
    <col min="13314" max="13568" width="9.140625" style="179"/>
    <col min="13569" max="13569" width="123.28515625" style="179" customWidth="1"/>
    <col min="13570" max="13824" width="9.140625" style="179"/>
    <col min="13825" max="13825" width="123.28515625" style="179" customWidth="1"/>
    <col min="13826" max="14080" width="9.140625" style="179"/>
    <col min="14081" max="14081" width="123.28515625" style="179" customWidth="1"/>
    <col min="14082" max="14336" width="9.140625" style="179"/>
    <col min="14337" max="14337" width="123.28515625" style="179" customWidth="1"/>
    <col min="14338" max="14592" width="9.140625" style="179"/>
    <col min="14593" max="14593" width="123.28515625" style="179" customWidth="1"/>
    <col min="14594" max="14848" width="9.140625" style="179"/>
    <col min="14849" max="14849" width="123.28515625" style="179" customWidth="1"/>
    <col min="14850" max="15104" width="9.140625" style="179"/>
    <col min="15105" max="15105" width="123.28515625" style="179" customWidth="1"/>
    <col min="15106" max="15360" width="9.140625" style="179"/>
    <col min="15361" max="15361" width="123.28515625" style="179" customWidth="1"/>
    <col min="15362" max="15616" width="9.140625" style="179"/>
    <col min="15617" max="15617" width="123.28515625" style="179" customWidth="1"/>
    <col min="15618" max="15872" width="9.140625" style="179"/>
    <col min="15873" max="15873" width="123.28515625" style="179" customWidth="1"/>
    <col min="15874" max="16128" width="9.140625" style="179"/>
    <col min="16129" max="16129" width="123.28515625" style="179" customWidth="1"/>
    <col min="16130" max="16384" width="9.140625" style="179"/>
  </cols>
  <sheetData>
    <row r="1" spans="1:1" ht="26.25">
      <c r="A1" s="178"/>
    </row>
    <row r="2" spans="1:1">
      <c r="A2" s="180"/>
    </row>
    <row r="3" spans="1:1" s="182" customFormat="1" ht="23.25">
      <c r="A3" s="181"/>
    </row>
    <row r="4" spans="1:1" s="182" customFormat="1" ht="23.25">
      <c r="A4" s="181"/>
    </row>
    <row r="5" spans="1:1" s="182" customFormat="1" ht="23.25">
      <c r="A5" s="181"/>
    </row>
    <row r="6" spans="1:1" s="182" customFormat="1" ht="23.25">
      <c r="A6" s="181"/>
    </row>
    <row r="7" spans="1:1" s="182" customFormat="1" ht="23.25">
      <c r="A7" s="183"/>
    </row>
    <row r="8" spans="1:1" s="182" customFormat="1" ht="23.25">
      <c r="A8" s="183"/>
    </row>
    <row r="9" spans="1:1" s="182" customFormat="1" ht="23.25">
      <c r="A9" s="183"/>
    </row>
    <row r="10" spans="1:1" s="182" customFormat="1" ht="48" customHeight="1">
      <c r="A10" s="184" t="s">
        <v>54</v>
      </c>
    </row>
    <row r="11" spans="1:1" ht="33" customHeight="1">
      <c r="A11" s="185"/>
    </row>
    <row r="12" spans="1:1" s="182" customFormat="1">
      <c r="A12" s="186"/>
    </row>
    <row r="13" spans="1:1" ht="23.25">
      <c r="A13" s="187"/>
    </row>
    <row r="14" spans="1:1">
      <c r="A14" s="188"/>
    </row>
    <row r="15" spans="1:1">
      <c r="A15" s="10"/>
    </row>
    <row r="16" spans="1:1">
      <c r="A16" s="10"/>
    </row>
    <row r="17" spans="1:1">
      <c r="A17" s="10"/>
    </row>
    <row r="18" spans="1:1" ht="23.25">
      <c r="A18" s="189"/>
    </row>
  </sheetData>
  <printOptions horizontalCentered="1"/>
  <pageMargins left="1.1811023622047245" right="0.78740157480314965" top="0.78" bottom="0.39370078740157483" header="0.31496062992125984" footer="0.31496062992125984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A1:J9"/>
  <sheetViews>
    <sheetView view="pageBreakPreview" topLeftCell="A4" zoomScaleSheetLayoutView="100" workbookViewId="0">
      <selection activeCell="G9" sqref="G9"/>
    </sheetView>
  </sheetViews>
  <sheetFormatPr defaultRowHeight="21"/>
  <cols>
    <col min="1" max="1" width="7.7109375" style="83" customWidth="1"/>
    <col min="2" max="2" width="6" style="83" customWidth="1"/>
    <col min="3" max="3" width="64" style="83" customWidth="1"/>
    <col min="4" max="4" width="8.5703125" style="83" customWidth="1"/>
    <col min="5" max="5" width="9.5703125" style="83" customWidth="1"/>
    <col min="6" max="9" width="9.7109375" style="83" customWidth="1"/>
    <col min="10" max="10" width="26.28515625" style="83" customWidth="1"/>
    <col min="11" max="16384" width="9.140625" style="83"/>
  </cols>
  <sheetData>
    <row r="1" spans="1:10" ht="53.25" customHeight="1">
      <c r="A1" s="407" t="s">
        <v>61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6.25">
      <c r="A2" s="409" t="s">
        <v>25</v>
      </c>
      <c r="B2" s="409"/>
      <c r="C2" s="409"/>
      <c r="D2" s="409"/>
      <c r="E2" s="409"/>
      <c r="F2" s="409"/>
      <c r="G2" s="409"/>
      <c r="H2" s="409"/>
      <c r="I2" s="409"/>
      <c r="J2" s="409"/>
    </row>
    <row r="3" spans="1:10" ht="15" customHeight="1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ht="24" customHeight="1">
      <c r="A4" s="347" t="s">
        <v>10</v>
      </c>
      <c r="B4" s="347" t="s">
        <v>11</v>
      </c>
      <c r="C4" s="353" t="s">
        <v>48</v>
      </c>
      <c r="D4" s="410" t="s">
        <v>42</v>
      </c>
      <c r="E4" s="412" t="s">
        <v>19</v>
      </c>
      <c r="F4" s="412"/>
      <c r="G4" s="412"/>
      <c r="H4" s="412"/>
      <c r="I4" s="413"/>
      <c r="J4" s="414" t="s">
        <v>47</v>
      </c>
    </row>
    <row r="5" spans="1:10" ht="42">
      <c r="A5" s="349"/>
      <c r="B5" s="349"/>
      <c r="C5" s="353"/>
      <c r="D5" s="411"/>
      <c r="E5" s="170" t="s">
        <v>49</v>
      </c>
      <c r="F5" s="171" t="s">
        <v>50</v>
      </c>
      <c r="G5" s="171" t="s">
        <v>51</v>
      </c>
      <c r="H5" s="171" t="s">
        <v>52</v>
      </c>
      <c r="I5" s="171" t="s">
        <v>53</v>
      </c>
      <c r="J5" s="415"/>
    </row>
    <row r="6" spans="1:10" ht="87" customHeight="1">
      <c r="A6" s="98">
        <v>5</v>
      </c>
      <c r="B6" s="34" t="s">
        <v>22</v>
      </c>
      <c r="C6" s="44" t="s">
        <v>26</v>
      </c>
      <c r="D6" s="173" t="s">
        <v>27</v>
      </c>
      <c r="E6" s="305">
        <v>40</v>
      </c>
      <c r="F6" s="306">
        <v>17</v>
      </c>
      <c r="G6" s="306">
        <v>3</v>
      </c>
      <c r="H6" s="174"/>
      <c r="I6" s="174"/>
      <c r="J6" s="107"/>
    </row>
    <row r="7" spans="1:10" ht="87" customHeight="1">
      <c r="A7" s="35">
        <v>6</v>
      </c>
      <c r="B7" s="35" t="s">
        <v>28</v>
      </c>
      <c r="C7" s="54" t="s">
        <v>29</v>
      </c>
      <c r="D7" s="175" t="s">
        <v>27</v>
      </c>
      <c r="E7" s="307">
        <v>25</v>
      </c>
      <c r="F7" s="308">
        <v>9</v>
      </c>
      <c r="G7" s="308">
        <v>3</v>
      </c>
      <c r="H7" s="172"/>
      <c r="I7" s="172"/>
      <c r="J7" s="113"/>
    </row>
    <row r="8" spans="1:10" ht="85.5" customHeight="1">
      <c r="A8" s="35">
        <v>7</v>
      </c>
      <c r="B8" s="35" t="s">
        <v>23</v>
      </c>
      <c r="C8" s="54" t="s">
        <v>30</v>
      </c>
      <c r="D8" s="175" t="s">
        <v>27</v>
      </c>
      <c r="E8" s="307">
        <v>25</v>
      </c>
      <c r="F8" s="308">
        <v>8</v>
      </c>
      <c r="G8" s="308">
        <v>3</v>
      </c>
      <c r="H8" s="172"/>
      <c r="I8" s="172"/>
      <c r="J8" s="113"/>
    </row>
    <row r="9" spans="1:10" ht="88.5" customHeight="1">
      <c r="A9" s="36">
        <v>8</v>
      </c>
      <c r="B9" s="36" t="s">
        <v>24</v>
      </c>
      <c r="C9" s="64" t="s">
        <v>31</v>
      </c>
      <c r="D9" s="176" t="s">
        <v>27</v>
      </c>
      <c r="E9" s="205">
        <v>30</v>
      </c>
      <c r="F9" s="205">
        <v>5</v>
      </c>
      <c r="G9" s="205">
        <v>6</v>
      </c>
      <c r="H9" s="177"/>
      <c r="I9" s="177"/>
      <c r="J9" s="122"/>
    </row>
  </sheetData>
  <mergeCells count="8">
    <mergeCell ref="A1:J1"/>
    <mergeCell ref="A2:J2"/>
    <mergeCell ref="A4:A5"/>
    <mergeCell ref="B4:B5"/>
    <mergeCell ref="C4:C5"/>
    <mergeCell ref="D4:D5"/>
    <mergeCell ref="E4:I4"/>
    <mergeCell ref="J4:J5"/>
  </mergeCells>
  <pageMargins left="0.86614173228346458" right="0.39370078740157483" top="0.86614173228346458" bottom="0.39370078740157483" header="0.23622047244094491" footer="0.19685039370078741"/>
  <pageSetup paperSize="9" scale="79" firstPageNumber="13" orientation="landscape" useFirstPageNumber="1" r:id="rId1"/>
  <headerFooter>
    <oddFooter>&amp;C&amp;"TH SarabunPSK,Regular"&amp;20&amp;P&amp;R&amp;"TH SarabunPSK,Regular"&amp;20ยุทธศาสตร์ที่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8"/>
  <sheetViews>
    <sheetView view="pageBreakPreview" zoomScaleSheetLayoutView="100" workbookViewId="0">
      <selection activeCell="A16" sqref="A16"/>
    </sheetView>
  </sheetViews>
  <sheetFormatPr defaultRowHeight="21"/>
  <cols>
    <col min="1" max="1" width="123.28515625" style="2" customWidth="1"/>
    <col min="2" max="256" width="9.140625" style="2"/>
    <col min="257" max="257" width="123.28515625" style="2" customWidth="1"/>
    <col min="258" max="512" width="9.140625" style="2"/>
    <col min="513" max="513" width="123.28515625" style="2" customWidth="1"/>
    <col min="514" max="768" width="9.140625" style="2"/>
    <col min="769" max="769" width="123.28515625" style="2" customWidth="1"/>
    <col min="770" max="1024" width="9.140625" style="2"/>
    <col min="1025" max="1025" width="123.28515625" style="2" customWidth="1"/>
    <col min="1026" max="1280" width="9.140625" style="2"/>
    <col min="1281" max="1281" width="123.28515625" style="2" customWidth="1"/>
    <col min="1282" max="1536" width="9.140625" style="2"/>
    <col min="1537" max="1537" width="123.28515625" style="2" customWidth="1"/>
    <col min="1538" max="1792" width="9.140625" style="2"/>
    <col min="1793" max="1793" width="123.28515625" style="2" customWidth="1"/>
    <col min="1794" max="2048" width="9.140625" style="2"/>
    <col min="2049" max="2049" width="123.28515625" style="2" customWidth="1"/>
    <col min="2050" max="2304" width="9.140625" style="2"/>
    <col min="2305" max="2305" width="123.28515625" style="2" customWidth="1"/>
    <col min="2306" max="2560" width="9.140625" style="2"/>
    <col min="2561" max="2561" width="123.28515625" style="2" customWidth="1"/>
    <col min="2562" max="2816" width="9.140625" style="2"/>
    <col min="2817" max="2817" width="123.28515625" style="2" customWidth="1"/>
    <col min="2818" max="3072" width="9.140625" style="2"/>
    <col min="3073" max="3073" width="123.28515625" style="2" customWidth="1"/>
    <col min="3074" max="3328" width="9.140625" style="2"/>
    <col min="3329" max="3329" width="123.28515625" style="2" customWidth="1"/>
    <col min="3330" max="3584" width="9.140625" style="2"/>
    <col min="3585" max="3585" width="123.28515625" style="2" customWidth="1"/>
    <col min="3586" max="3840" width="9.140625" style="2"/>
    <col min="3841" max="3841" width="123.28515625" style="2" customWidth="1"/>
    <col min="3842" max="4096" width="9.140625" style="2"/>
    <col min="4097" max="4097" width="123.28515625" style="2" customWidth="1"/>
    <col min="4098" max="4352" width="9.140625" style="2"/>
    <col min="4353" max="4353" width="123.28515625" style="2" customWidth="1"/>
    <col min="4354" max="4608" width="9.140625" style="2"/>
    <col min="4609" max="4609" width="123.28515625" style="2" customWidth="1"/>
    <col min="4610" max="4864" width="9.140625" style="2"/>
    <col min="4865" max="4865" width="123.28515625" style="2" customWidth="1"/>
    <col min="4866" max="5120" width="9.140625" style="2"/>
    <col min="5121" max="5121" width="123.28515625" style="2" customWidth="1"/>
    <col min="5122" max="5376" width="9.140625" style="2"/>
    <col min="5377" max="5377" width="123.28515625" style="2" customWidth="1"/>
    <col min="5378" max="5632" width="9.140625" style="2"/>
    <col min="5633" max="5633" width="123.28515625" style="2" customWidth="1"/>
    <col min="5634" max="5888" width="9.140625" style="2"/>
    <col min="5889" max="5889" width="123.28515625" style="2" customWidth="1"/>
    <col min="5890" max="6144" width="9.140625" style="2"/>
    <col min="6145" max="6145" width="123.28515625" style="2" customWidth="1"/>
    <col min="6146" max="6400" width="9.140625" style="2"/>
    <col min="6401" max="6401" width="123.28515625" style="2" customWidth="1"/>
    <col min="6402" max="6656" width="9.140625" style="2"/>
    <col min="6657" max="6657" width="123.28515625" style="2" customWidth="1"/>
    <col min="6658" max="6912" width="9.140625" style="2"/>
    <col min="6913" max="6913" width="123.28515625" style="2" customWidth="1"/>
    <col min="6914" max="7168" width="9.140625" style="2"/>
    <col min="7169" max="7169" width="123.28515625" style="2" customWidth="1"/>
    <col min="7170" max="7424" width="9.140625" style="2"/>
    <col min="7425" max="7425" width="123.28515625" style="2" customWidth="1"/>
    <col min="7426" max="7680" width="9.140625" style="2"/>
    <col min="7681" max="7681" width="123.28515625" style="2" customWidth="1"/>
    <col min="7682" max="7936" width="9.140625" style="2"/>
    <col min="7937" max="7937" width="123.28515625" style="2" customWidth="1"/>
    <col min="7938" max="8192" width="9.140625" style="2"/>
    <col min="8193" max="8193" width="123.28515625" style="2" customWidth="1"/>
    <col min="8194" max="8448" width="9.140625" style="2"/>
    <col min="8449" max="8449" width="123.28515625" style="2" customWidth="1"/>
    <col min="8450" max="8704" width="9.140625" style="2"/>
    <col min="8705" max="8705" width="123.28515625" style="2" customWidth="1"/>
    <col min="8706" max="8960" width="9.140625" style="2"/>
    <col min="8961" max="8961" width="123.28515625" style="2" customWidth="1"/>
    <col min="8962" max="9216" width="9.140625" style="2"/>
    <col min="9217" max="9217" width="123.28515625" style="2" customWidth="1"/>
    <col min="9218" max="9472" width="9.140625" style="2"/>
    <col min="9473" max="9473" width="123.28515625" style="2" customWidth="1"/>
    <col min="9474" max="9728" width="9.140625" style="2"/>
    <col min="9729" max="9729" width="123.28515625" style="2" customWidth="1"/>
    <col min="9730" max="9984" width="9.140625" style="2"/>
    <col min="9985" max="9985" width="123.28515625" style="2" customWidth="1"/>
    <col min="9986" max="10240" width="9.140625" style="2"/>
    <col min="10241" max="10241" width="123.28515625" style="2" customWidth="1"/>
    <col min="10242" max="10496" width="9.140625" style="2"/>
    <col min="10497" max="10497" width="123.28515625" style="2" customWidth="1"/>
    <col min="10498" max="10752" width="9.140625" style="2"/>
    <col min="10753" max="10753" width="123.28515625" style="2" customWidth="1"/>
    <col min="10754" max="11008" width="9.140625" style="2"/>
    <col min="11009" max="11009" width="123.28515625" style="2" customWidth="1"/>
    <col min="11010" max="11264" width="9.140625" style="2"/>
    <col min="11265" max="11265" width="123.28515625" style="2" customWidth="1"/>
    <col min="11266" max="11520" width="9.140625" style="2"/>
    <col min="11521" max="11521" width="123.28515625" style="2" customWidth="1"/>
    <col min="11522" max="11776" width="9.140625" style="2"/>
    <col min="11777" max="11777" width="123.28515625" style="2" customWidth="1"/>
    <col min="11778" max="12032" width="9.140625" style="2"/>
    <col min="12033" max="12033" width="123.28515625" style="2" customWidth="1"/>
    <col min="12034" max="12288" width="9.140625" style="2"/>
    <col min="12289" max="12289" width="123.28515625" style="2" customWidth="1"/>
    <col min="12290" max="12544" width="9.140625" style="2"/>
    <col min="12545" max="12545" width="123.28515625" style="2" customWidth="1"/>
    <col min="12546" max="12800" width="9.140625" style="2"/>
    <col min="12801" max="12801" width="123.28515625" style="2" customWidth="1"/>
    <col min="12802" max="13056" width="9.140625" style="2"/>
    <col min="13057" max="13057" width="123.28515625" style="2" customWidth="1"/>
    <col min="13058" max="13312" width="9.140625" style="2"/>
    <col min="13313" max="13313" width="123.28515625" style="2" customWidth="1"/>
    <col min="13314" max="13568" width="9.140625" style="2"/>
    <col min="13569" max="13569" width="123.28515625" style="2" customWidth="1"/>
    <col min="13570" max="13824" width="9.140625" style="2"/>
    <col min="13825" max="13825" width="123.28515625" style="2" customWidth="1"/>
    <col min="13826" max="14080" width="9.140625" style="2"/>
    <col min="14081" max="14081" width="123.28515625" style="2" customWidth="1"/>
    <col min="14082" max="14336" width="9.140625" style="2"/>
    <col min="14337" max="14337" width="123.28515625" style="2" customWidth="1"/>
    <col min="14338" max="14592" width="9.140625" style="2"/>
    <col min="14593" max="14593" width="123.28515625" style="2" customWidth="1"/>
    <col min="14594" max="14848" width="9.140625" style="2"/>
    <col min="14849" max="14849" width="123.28515625" style="2" customWidth="1"/>
    <col min="14850" max="15104" width="9.140625" style="2"/>
    <col min="15105" max="15105" width="123.28515625" style="2" customWidth="1"/>
    <col min="15106" max="15360" width="9.140625" style="2"/>
    <col min="15361" max="15361" width="123.28515625" style="2" customWidth="1"/>
    <col min="15362" max="15616" width="9.140625" style="2"/>
    <col min="15617" max="15617" width="123.28515625" style="2" customWidth="1"/>
    <col min="15618" max="15872" width="9.140625" style="2"/>
    <col min="15873" max="15873" width="123.28515625" style="2" customWidth="1"/>
    <col min="15874" max="16128" width="9.140625" style="2"/>
    <col min="16129" max="16129" width="123.28515625" style="2" customWidth="1"/>
    <col min="16130" max="16384" width="9.140625" style="2"/>
  </cols>
  <sheetData>
    <row r="4" spans="1:1" ht="26.25">
      <c r="A4" s="1"/>
    </row>
    <row r="5" spans="1:1" s="4" customFormat="1" ht="23.25">
      <c r="A5" s="3"/>
    </row>
    <row r="6" spans="1:1" s="4" customFormat="1" ht="23.25">
      <c r="A6" s="3"/>
    </row>
    <row r="7" spans="1:1" s="4" customFormat="1" ht="23.25">
      <c r="A7" s="3"/>
    </row>
    <row r="8" spans="1:1" s="4" customFormat="1" ht="51.75" customHeight="1">
      <c r="A8" s="3"/>
    </row>
    <row r="9" spans="1:1" s="4" customFormat="1" ht="47.25" customHeight="1">
      <c r="A9" s="206" t="s">
        <v>62</v>
      </c>
    </row>
    <row r="10" spans="1:1" s="4" customFormat="1" ht="42.75" customHeight="1">
      <c r="A10" s="207"/>
    </row>
    <row r="11" spans="1:1" ht="23.25">
      <c r="A11" s="8"/>
    </row>
    <row r="12" spans="1:1">
      <c r="A12" s="9"/>
    </row>
    <row r="13" spans="1:1">
      <c r="A13" s="10"/>
    </row>
    <row r="14" spans="1:1">
      <c r="A14" s="10"/>
    </row>
    <row r="15" spans="1:1">
      <c r="A15" s="10"/>
    </row>
    <row r="16" spans="1:1" ht="23.25">
      <c r="A16" s="11"/>
    </row>
    <row r="17" spans="1:1">
      <c r="A17" s="12"/>
    </row>
    <row r="18" spans="1:1">
      <c r="A18" s="13"/>
    </row>
  </sheetData>
  <printOptions horizontalCentered="1"/>
  <pageMargins left="1.1811023622047245" right="0.78740157480314965" top="1.1417322834645669" bottom="0.3937007874015748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1.ใบคั่น QY </vt:lpstr>
      <vt:lpstr>1.2สรุปผลkpi (G) QY  </vt:lpstr>
      <vt:lpstr>2.ใบคั่น เปรียบเทียบแผนผล (G)</vt:lpstr>
      <vt:lpstr>2.1สรุปยุทธ 1-6 (G)</vt:lpstr>
      <vt:lpstr>3.ใบคั่น รายงานผล   (G)</vt:lpstr>
      <vt:lpstr>3.1รายงานผล (G)  QY </vt:lpstr>
      <vt:lpstr>4.ใบคั่น </vt:lpstr>
      <vt:lpstr>4.2ยุทธ 2 (G) </vt:lpstr>
      <vt:lpstr>ใบคั่น 4</vt:lpstr>
      <vt:lpstr>G1 จำนวนผลงานที่ได้รับรางวัล</vt:lpstr>
      <vt:lpstr>G2 อุตสาหกรรมเป้าหมาย</vt:lpstr>
      <vt:lpstr>G3 ใช้ประโยชน์เชิงพาณิชย์</vt:lpstr>
      <vt:lpstr>G4 นำไปใช้ประโยชน์กับชุมชน</vt:lpstr>
      <vt:lpstr>'1.2สรุปผลkpi (G) QY  '!Print_Area</vt:lpstr>
      <vt:lpstr>'1.ใบคั่น QY '!Print_Area</vt:lpstr>
      <vt:lpstr>'2.1สรุปยุทธ 1-6 (G)'!Print_Area</vt:lpstr>
      <vt:lpstr>'2.ใบคั่น เปรียบเทียบแผนผล (G)'!Print_Area</vt:lpstr>
      <vt:lpstr>'3.1รายงานผล (G)  QY '!Print_Area</vt:lpstr>
      <vt:lpstr>'3.ใบคั่น รายงานผล   (G)'!Print_Area</vt:lpstr>
      <vt:lpstr>'4.2ยุทธ 2 (G) '!Print_Area</vt:lpstr>
      <vt:lpstr>'4.ใบคั่น '!Print_Area</vt:lpstr>
      <vt:lpstr>'G1 จำนวนผลงานที่ได้รับรางวัล'!Print_Area</vt:lpstr>
      <vt:lpstr>'G2 อุตสาหกรรมเป้าหมาย'!Print_Area</vt:lpstr>
      <vt:lpstr>'G3 ใช้ประโยชน์เชิงพาณิชย์'!Print_Area</vt:lpstr>
      <vt:lpstr>'G4 นำไปใช้ประโยชน์กับชุมชน'!Print_Area</vt:lpstr>
      <vt:lpstr>'ใบคั่น 4'!Print_Area</vt:lpstr>
      <vt:lpstr>'1.2สรุปผลkpi (G) QY  '!Print_Titles</vt:lpstr>
      <vt:lpstr>'2.1สรุปยุทธ 1-6 (G)'!Print_Titles</vt:lpstr>
      <vt:lpstr>'3.1รายงานผล (G)  QY '!Print_Titles</vt:lpstr>
      <vt:lpstr>'4.2ยุทธ 2 (G) '!Print_Titles</vt:lpstr>
      <vt:lpstr>'G1 จำนวนผลงานที่ได้รับรางวัล'!Print_Titles</vt:lpstr>
      <vt:lpstr>'G2 อุตสาหกรรมเป้าหมาย'!Print_Titles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Windows User</cp:lastModifiedBy>
  <cp:lastPrinted>2019-04-19T06:23:10Z</cp:lastPrinted>
  <dcterms:created xsi:type="dcterms:W3CDTF">2018-12-19T03:49:27Z</dcterms:created>
  <dcterms:modified xsi:type="dcterms:W3CDTF">2019-06-11T04:47:21Z</dcterms:modified>
</cp:coreProperties>
</file>